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hidePivotFieldList="1"/>
  <xr:revisionPtr revIDLastSave="0" documentId="13_ncr:1_{BDFFB52C-5FC1-4A62-A7C3-9494E03B9ADA}" xr6:coauthVersionLast="36" xr6:coauthVersionMax="36" xr10:uidLastSave="{00000000-0000-0000-0000-000000000000}"/>
  <bookViews>
    <workbookView xWindow="0" yWindow="0" windowWidth="19200" windowHeight="6350" xr2:uid="{00000000-000D-0000-FFFF-FFFF00000000}"/>
  </bookViews>
  <sheets>
    <sheet name="GB data (CBI)" sheetId="1" r:id="rId1"/>
    <sheet name="SEs with GB list (CBI)" sheetId="4" r:id="rId2"/>
  </sheets>
  <calcPr calcId="179021"/>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6" i="1" l="1"/>
  <c r="K76" i="1"/>
  <c r="H76" i="1" l="1"/>
  <c r="I76" i="1" s="1"/>
</calcChain>
</file>

<file path=xl/sharedStrings.xml><?xml version="1.0" encoding="utf-8"?>
<sst xmlns="http://schemas.openxmlformats.org/spreadsheetml/2006/main" count="483" uniqueCount="265">
  <si>
    <t>Stock Exchange</t>
  </si>
  <si>
    <t>Full Name</t>
  </si>
  <si>
    <t># deals</t>
  </si>
  <si>
    <t>SUM</t>
  </si>
  <si>
    <t>Share</t>
  </si>
  <si>
    <t>Certified</t>
  </si>
  <si>
    <t>Cert%</t>
  </si>
  <si>
    <t>External review</t>
  </si>
  <si>
    <t>ER%</t>
  </si>
  <si>
    <t>_No</t>
  </si>
  <si>
    <t>_No%</t>
  </si>
  <si>
    <t>City</t>
  </si>
  <si>
    <t>Country</t>
  </si>
  <si>
    <t>EU</t>
  </si>
  <si>
    <t>Netherlands</t>
  </si>
  <si>
    <t>Belgium</t>
  </si>
  <si>
    <t>Portugal</t>
  </si>
  <si>
    <t>UK</t>
  </si>
  <si>
    <t>France</t>
  </si>
  <si>
    <t>Frankfurt</t>
  </si>
  <si>
    <t>Germany</t>
  </si>
  <si>
    <t>Dublin</t>
  </si>
  <si>
    <t>Ireland</t>
  </si>
  <si>
    <t>London</t>
  </si>
  <si>
    <t>Milan</t>
  </si>
  <si>
    <t>Italy</t>
  </si>
  <si>
    <t>EuroTLX</t>
  </si>
  <si>
    <t>Jersey</t>
  </si>
  <si>
    <t>Channel Islands</t>
  </si>
  <si>
    <t>Luxembourg</t>
  </si>
  <si>
    <t>EuroMTF</t>
  </si>
  <si>
    <t>Nordic-Baltic</t>
  </si>
  <si>
    <t>Stockholm</t>
  </si>
  <si>
    <t>Sweden</t>
  </si>
  <si>
    <t>Helsinki</t>
  </si>
  <si>
    <t>Finland</t>
  </si>
  <si>
    <t>Copenhagen</t>
  </si>
  <si>
    <t>Denmark</t>
  </si>
  <si>
    <t>Riga</t>
  </si>
  <si>
    <t>Latvia</t>
  </si>
  <si>
    <t>Vilnius</t>
  </si>
  <si>
    <t>Lithuania</t>
  </si>
  <si>
    <t>Tallinn</t>
  </si>
  <si>
    <t>Estonia</t>
  </si>
  <si>
    <t>Oslo</t>
  </si>
  <si>
    <t>Norway</t>
  </si>
  <si>
    <t>Nordic ABM</t>
  </si>
  <si>
    <t>Madrid</t>
  </si>
  <si>
    <t>Spain</t>
  </si>
  <si>
    <t>Zurich</t>
  </si>
  <si>
    <t>Switzerland</t>
  </si>
  <si>
    <t>Austria</t>
  </si>
  <si>
    <t>Warsaw</t>
  </si>
  <si>
    <t>Poland</t>
  </si>
  <si>
    <t>New York</t>
  </si>
  <si>
    <t>USA</t>
  </si>
  <si>
    <t>Toronto</t>
  </si>
  <si>
    <t>Canada</t>
  </si>
  <si>
    <t>Mexico City</t>
  </si>
  <si>
    <t>Mexico</t>
  </si>
  <si>
    <t>Sydney</t>
  </si>
  <si>
    <t>Australia</t>
  </si>
  <si>
    <t>Wellington</t>
  </si>
  <si>
    <t>New Zealand</t>
  </si>
  <si>
    <t>China</t>
  </si>
  <si>
    <t>Shanghai</t>
  </si>
  <si>
    <t>Shenzhen</t>
  </si>
  <si>
    <t>Hong Kong</t>
  </si>
  <si>
    <t>Taipei</t>
  </si>
  <si>
    <t>Taiwan</t>
  </si>
  <si>
    <t>Singapore</t>
  </si>
  <si>
    <t>Tokyo</t>
  </si>
  <si>
    <t>Japan</t>
  </si>
  <si>
    <t>Mumbai</t>
  </si>
  <si>
    <t>India</t>
  </si>
  <si>
    <t>Gandhinagar</t>
  </si>
  <si>
    <t>Dubai</t>
  </si>
  <si>
    <t>UAE</t>
  </si>
  <si>
    <t>Seoul</t>
  </si>
  <si>
    <t>South Korea</t>
  </si>
  <si>
    <t>Jakarta</t>
  </si>
  <si>
    <t>Indonesia</t>
  </si>
  <si>
    <t>Sao Paulo</t>
  </si>
  <si>
    <t>Brazil</t>
  </si>
  <si>
    <t>Bogota</t>
  </si>
  <si>
    <t>Colombia</t>
  </si>
  <si>
    <t>Buenos Aires</t>
  </si>
  <si>
    <t>Argentina</t>
  </si>
  <si>
    <t>Johannesburg</t>
  </si>
  <si>
    <t>South Africa</t>
  </si>
  <si>
    <t>Lagos</t>
  </si>
  <si>
    <t>Nigeria</t>
  </si>
  <si>
    <t>Not listed</t>
  </si>
  <si>
    <t>EURONEXT</t>
  </si>
  <si>
    <t>Amsterdam, Brussels, Lisbon, London, Paris</t>
  </si>
  <si>
    <t>Amsterdam</t>
  </si>
  <si>
    <t>Euronext Amsterdam</t>
  </si>
  <si>
    <t>Brussels</t>
  </si>
  <si>
    <t>Euronext Brussels</t>
  </si>
  <si>
    <t>Lisbon</t>
  </si>
  <si>
    <t>Euronext Lisbon</t>
  </si>
  <si>
    <t/>
  </si>
  <si>
    <t>Euronext London</t>
  </si>
  <si>
    <t>Paris</t>
  </si>
  <si>
    <t>Euronext Paris</t>
  </si>
  <si>
    <t>XETRA</t>
  </si>
  <si>
    <t>Deutsche Boerse - Frankfurt</t>
  </si>
  <si>
    <t>All German SE</t>
  </si>
  <si>
    <t>Berlin, Dusseldorf, Frankfurt, Hamburg, Munich, Stutthart</t>
  </si>
  <si>
    <t>Berlin</t>
  </si>
  <si>
    <t>Berlin Stock Exchange</t>
  </si>
  <si>
    <t>Dusseldorf</t>
  </si>
  <si>
    <t>Dusseldorf Stock Exchange</t>
  </si>
  <si>
    <t>Frankfurt Stock Exchange</t>
  </si>
  <si>
    <t>Hamburg</t>
  </si>
  <si>
    <t>Hamburg Stock Exchange</t>
  </si>
  <si>
    <t>Hannover</t>
  </si>
  <si>
    <t>Hannover Stock Exchange</t>
  </si>
  <si>
    <t>Munich</t>
  </si>
  <si>
    <t>Munich Stock Exchange</t>
  </si>
  <si>
    <t>Stuttgart</t>
  </si>
  <si>
    <t>Stuttgart Stock Exchange</t>
  </si>
  <si>
    <t>ISE</t>
  </si>
  <si>
    <t>Irish Stock Exchange - Dublin</t>
  </si>
  <si>
    <t>LSE</t>
  </si>
  <si>
    <t>London Stock Exchange</t>
  </si>
  <si>
    <t>Borsa Italiana</t>
  </si>
  <si>
    <t>Borsa Italiana - Milan</t>
  </si>
  <si>
    <t>European Multilateral Trading Facility for retail size investments and bonds</t>
  </si>
  <si>
    <t>Channel islands</t>
  </si>
  <si>
    <t>LGX</t>
  </si>
  <si>
    <t>Luxembourg Green Exchange</t>
  </si>
  <si>
    <t>LuxSE EuroMTF</t>
  </si>
  <si>
    <t>LuxSE</t>
  </si>
  <si>
    <t>Luxembourg Stock Exchange</t>
  </si>
  <si>
    <t>Nasdaq Nordic</t>
  </si>
  <si>
    <t>Nordics (ex Oslo) &amp; Baltics, main market</t>
  </si>
  <si>
    <t>Nasdaq SE</t>
  </si>
  <si>
    <t>Nasdaq OMX Stockholm</t>
  </si>
  <si>
    <t>Nasdaq SB SE</t>
  </si>
  <si>
    <t>Nasdaq OMX Sustainable Bond Segment Stockholm</t>
  </si>
  <si>
    <t>Nasdaq FI</t>
  </si>
  <si>
    <t>Nasdaq OMX Helsinki</t>
  </si>
  <si>
    <t>Nasdaq DK</t>
  </si>
  <si>
    <t>Nasdaq OMX Copenhagen</t>
  </si>
  <si>
    <t>Nasdaq LV</t>
  </si>
  <si>
    <t>Nasdaq OMX Riga</t>
  </si>
  <si>
    <t>Nasdaq LT</t>
  </si>
  <si>
    <t>Nasdaq OMX Vilnius</t>
  </si>
  <si>
    <t>Nasdaq EE</t>
  </si>
  <si>
    <t>Nasdaq OMX Tallinn</t>
  </si>
  <si>
    <t>First North</t>
  </si>
  <si>
    <t>Nordics (ex Oslo) &amp; Baltics - SME, retail, private placement</t>
  </si>
  <si>
    <t>First North SB</t>
  </si>
  <si>
    <t>First North Sustainable Bond Segment</t>
  </si>
  <si>
    <t>Oslo Stock Exchange</t>
  </si>
  <si>
    <t>BME</t>
  </si>
  <si>
    <t>BME Spanish Exchanges</t>
  </si>
  <si>
    <t>AIAF</t>
  </si>
  <si>
    <t>BMERF benchmark bond market</t>
  </si>
  <si>
    <t>SIX</t>
  </si>
  <si>
    <t>Swiss Stock Exchange</t>
  </si>
  <si>
    <t>Vienna</t>
  </si>
  <si>
    <t>Vienna Stock Exchange</t>
  </si>
  <si>
    <t>WSE</t>
  </si>
  <si>
    <t>Warsaw Stock Exchange</t>
  </si>
  <si>
    <t>NYSE</t>
  </si>
  <si>
    <t>New York Stock Exchange</t>
  </si>
  <si>
    <t>NASDAQ</t>
  </si>
  <si>
    <t>NASDAQ - New York</t>
  </si>
  <si>
    <t>TSX</t>
  </si>
  <si>
    <t>Toronto Stock Exchange</t>
  </si>
  <si>
    <t>Borsa Mexicana</t>
  </si>
  <si>
    <t>ASX</t>
  </si>
  <si>
    <t>Australia Stock Exchange</t>
  </si>
  <si>
    <t>NZX</t>
  </si>
  <si>
    <t>New Zealand Stock Exchange</t>
  </si>
  <si>
    <t>China Interbank</t>
  </si>
  <si>
    <t>China FX</t>
  </si>
  <si>
    <t>China Foreign Exchange</t>
  </si>
  <si>
    <t>SSE</t>
  </si>
  <si>
    <t>Shanghai Stock Exchance</t>
  </si>
  <si>
    <t>SZSE</t>
  </si>
  <si>
    <t>Shenzhen Stock Exchance</t>
  </si>
  <si>
    <t>HKEX</t>
  </si>
  <si>
    <t>Hong Kong Stock Exchange</t>
  </si>
  <si>
    <t>TWSE</t>
  </si>
  <si>
    <t>Taiwan Stock Exchange</t>
  </si>
  <si>
    <t>TPEx</t>
  </si>
  <si>
    <t>Taipei Exchange</t>
  </si>
  <si>
    <t>SGX</t>
  </si>
  <si>
    <t>Singapore Stock Exchange</t>
  </si>
  <si>
    <t>JEG</t>
  </si>
  <si>
    <t>Japan Exchange Group</t>
  </si>
  <si>
    <t>MSE</t>
  </si>
  <si>
    <t>Bombai Stock Exchange - Mumbai</t>
  </si>
  <si>
    <t>NSE India</t>
  </si>
  <si>
    <t>National Stock Exchange of India</t>
  </si>
  <si>
    <t>INX</t>
  </si>
  <si>
    <t xml:space="preserve">India internatonal Exchange </t>
  </si>
  <si>
    <t>Nasdaq DU</t>
  </si>
  <si>
    <t>Nasdaq Dubai</t>
  </si>
  <si>
    <t>KSE</t>
  </si>
  <si>
    <t>Korea Stock Exchange</t>
  </si>
  <si>
    <t>Indonesia Stock Exchange</t>
  </si>
  <si>
    <t>Bovespa</t>
  </si>
  <si>
    <t>BM&amp;F Bovespa - Brazil</t>
  </si>
  <si>
    <t>BVC</t>
  </si>
  <si>
    <t>BOLSA DE VALORES DE COLOMBIA</t>
  </si>
  <si>
    <t>BCBA</t>
  </si>
  <si>
    <t>Bolsa de Comercio de Buenos Aires</t>
  </si>
  <si>
    <t>MAE</t>
  </si>
  <si>
    <t>Mercade abierto electronic - Buenos Aires</t>
  </si>
  <si>
    <t>JSE</t>
  </si>
  <si>
    <t>Johannesburg Stock Exchange</t>
  </si>
  <si>
    <t>NGSE</t>
  </si>
  <si>
    <t xml:space="preserve">Nigerian Stock Exchange </t>
  </si>
  <si>
    <t>MarketAxess</t>
  </si>
  <si>
    <t>Extra MOT</t>
  </si>
  <si>
    <t>OTC</t>
  </si>
  <si>
    <t>Over the Counter</t>
  </si>
  <si>
    <t>N/A</t>
  </si>
  <si>
    <t>Not available; not applicable</t>
  </si>
  <si>
    <t>Row Labels</t>
  </si>
  <si>
    <t>Grand Total</t>
  </si>
  <si>
    <t>Sum of Share</t>
  </si>
  <si>
    <t>Sum of SUM</t>
  </si>
  <si>
    <t>Total issuance of labelled green bonds to July 2018, USDm</t>
  </si>
  <si>
    <t>Total number of labelled green bonds issued to July 2018</t>
  </si>
  <si>
    <t>Certified Climate Bond issued to July 2018, % of centre total</t>
  </si>
  <si>
    <t>Externally reviewed (excl CCB) labelled green bonds issued to July 2018, % of centre total</t>
  </si>
  <si>
    <t>Not-externally-reviewed labelled green bonds issued to July 2018, % of centre total</t>
  </si>
  <si>
    <t>Certified Climate Bond issued to July 2018, USDm</t>
  </si>
  <si>
    <t>Externally reviewed (excl CCB) labelled green bonds issued to July 2018, USDm</t>
  </si>
  <si>
    <t>Not-externally-reviewed labelled green bonds issued to July 2018, USDm</t>
  </si>
  <si>
    <t>Santiago</t>
  </si>
  <si>
    <t>- Bond data was supplied to Finance Watch by the Climate Bonds Initiative for use in the Global Green Finance Index and educational purposes in relation to green bonds. It is reproduced here with kind permission from and remains the property of the Climate Bonds Initiative. Parties who wish to use this data agree to reference the Climate Bonds Initiative whenever its data are involved, referenced, or used as the source for statements or conclusions. For questions about the data please contact Climate Bonds Initiative (www.climatebonds.net) or Finance Watch (www.finance-watch.org).</t>
  </si>
  <si>
    <t>Notes:</t>
  </si>
  <si>
    <t>- For the purposes of the GGFI, bonds identified as "EURONEXT Amsterdam, Brussels, Lisbon, London, Paris" or "All German SE - Berlin, Dusseldorf, Frankfurt, Hamburg, Munich, Stuttgart" are allocated to individual centres in proportion to their volume of individual green bond issuance.</t>
  </si>
  <si>
    <t>- For the purposes of the GGFI, bonds which cannot easily be allocated to a financial centre are excluded (those listed on digital platforms ExtraMOT and MarketAxess, over-the-counter bonds, China FX and China Interbank bonds, and bonds for which information is not available).</t>
  </si>
  <si>
    <t xml:space="preserve">Name </t>
  </si>
  <si>
    <t>City covered</t>
  </si>
  <si>
    <t>Type of dedicated section</t>
  </si>
  <si>
    <t>Date</t>
  </si>
  <si>
    <t>links</t>
  </si>
  <si>
    <t>Green and Social Bonds</t>
  </si>
  <si>
    <t>More info</t>
  </si>
  <si>
    <t>Helsinki Stock Exchange</t>
  </si>
  <si>
    <t>Sustainable Bonds</t>
  </si>
  <si>
    <t>-</t>
  </si>
  <si>
    <t>Green bonds</t>
  </si>
  <si>
    <t>Luxembourg Stock Exchange/Luxembourg Green Exchange</t>
  </si>
  <si>
    <t>Mexico Stock Exchange</t>
  </si>
  <si>
    <t>Santiago Exchange</t>
  </si>
  <si>
    <t>     Green and Social Bonds</t>
  </si>
  <si>
    <t>     April-2018</t>
  </si>
  <si>
    <t>        More info</t>
  </si>
  <si>
    <t>Shanghai Stock Exchange </t>
  </si>
  <si>
    <t>Stockholm Stock Exchange</t>
  </si>
  <si>
    <t>Taipei Stock Exchange</t>
  </si>
  <si>
    <t>Vienna Exchange</t>
  </si>
  <si>
    <t>  Green and Social Bonds</t>
  </si>
  <si>
    <t>      Mar-2018</t>
  </si>
  <si>
    <t>         More info</t>
  </si>
  <si>
    <t>NASDAQ Helsinki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</si>
</sst>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quot; m&quot;"/>
    <numFmt numFmtId="165" formatCode="0.0%"/>
    <numFmt numFmtId="166" formatCode="#,##0.0,,&quot; m&quot;"/>
    <numFmt numFmtId="167" formatCode="_-* #,##0_-;\-* #,##0_-;_-* &quot;-&quot;??_-;_-@_-"/>
  </numFmts>
  <fonts count="12" x14ac:knownFonts="1">
    <font>
      <sz val="11"/>
      <color theme="1"/>
      <name val="Calibri"/>
      <family val="2"/>
      <scheme val="minor"/>
    </font>
    <font>
      <sz val="11"/>
      <color theme="1"/>
      <name val="Calibri"/>
      <family val="2"/>
      <scheme val="minor"/>
    </font>
    <font>
      <sz val="11"/>
      <color rgb="FFFFFFFF"/>
      <name val="Calibri"/>
      <family val="2"/>
    </font>
    <font>
      <sz val="11"/>
      <color theme="1"/>
      <name val="Calibri"/>
      <family val="2"/>
    </font>
    <font>
      <b/>
      <sz val="11"/>
      <color rgb="FFFFFFFF"/>
      <name val="Calibri"/>
      <family val="2"/>
    </font>
    <font>
      <sz val="10"/>
      <color rgb="FF000000"/>
      <name val="Calibri"/>
      <family val="2"/>
    </font>
    <font>
      <b/>
      <sz val="10"/>
      <color rgb="FF000000"/>
      <name val="Calibri"/>
      <family val="2"/>
    </font>
    <font>
      <b/>
      <sz val="10"/>
      <color rgb="FFFFFFFF"/>
      <name val="Calibri"/>
      <family val="2"/>
    </font>
    <font>
      <b/>
      <sz val="10"/>
      <color theme="0"/>
      <name val="Calibri"/>
      <family val="2"/>
    </font>
    <font>
      <sz val="11"/>
      <color theme="0"/>
      <name val="Calibri"/>
      <family val="2"/>
      <scheme val="minor"/>
    </font>
    <font>
      <u/>
      <sz val="11"/>
      <color theme="10"/>
      <name val="Calibri"/>
      <family val="2"/>
      <scheme val="minor"/>
    </font>
    <font>
      <sz val="8"/>
      <color theme="1"/>
      <name val="Tahoma"/>
      <family val="2"/>
    </font>
  </fonts>
  <fills count="12">
    <fill>
      <patternFill patternType="none"/>
    </fill>
    <fill>
      <patternFill patternType="gray125"/>
    </fill>
    <fill>
      <patternFill patternType="solid">
        <fgColor rgb="FF0070C0"/>
        <bgColor rgb="FF000000"/>
      </patternFill>
    </fill>
    <fill>
      <patternFill patternType="solid">
        <fgColor rgb="FF29A457"/>
        <bgColor rgb="FF000000"/>
      </patternFill>
    </fill>
    <fill>
      <patternFill patternType="solid">
        <fgColor rgb="FF92D050"/>
        <bgColor rgb="FF000000"/>
      </patternFill>
    </fill>
    <fill>
      <patternFill patternType="solid">
        <fgColor rgb="FFF15A22"/>
        <bgColor rgb="FF000000"/>
      </patternFill>
    </fill>
    <fill>
      <patternFill patternType="solid">
        <fgColor rgb="FFFFCC4E"/>
        <bgColor rgb="FF000000"/>
      </patternFill>
    </fill>
    <fill>
      <patternFill patternType="solid">
        <fgColor rgb="FF002060"/>
        <bgColor indexed="64"/>
      </patternFill>
    </fill>
    <fill>
      <patternFill patternType="solid">
        <fgColor theme="4" tint="0.39997558519241921"/>
        <bgColor indexed="64"/>
      </patternFill>
    </fill>
    <fill>
      <patternFill patternType="solid">
        <fgColor rgb="FFFF99CC"/>
        <bgColor indexed="64"/>
      </patternFill>
    </fill>
    <fill>
      <patternFill patternType="solid">
        <fgColor theme="4" tint="-0.249977111117893"/>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7">
    <xf numFmtId="0" fontId="0" fillId="0" borderId="0" xfId="0"/>
    <xf numFmtId="0" fontId="2" fillId="2" borderId="1" xfId="0" applyFont="1" applyFill="1" applyBorder="1"/>
    <xf numFmtId="164" fontId="2" fillId="2" borderId="1" xfId="0" applyNumberFormat="1" applyFont="1" applyFill="1" applyBorder="1"/>
    <xf numFmtId="164" fontId="2" fillId="2" borderId="2" xfId="0" applyNumberFormat="1" applyFont="1" applyFill="1" applyBorder="1"/>
    <xf numFmtId="164" fontId="4" fillId="3" borderId="2" xfId="0" applyNumberFormat="1" applyFont="1" applyFill="1" applyBorder="1"/>
    <xf numFmtId="164" fontId="4" fillId="4" borderId="2" xfId="0" applyNumberFormat="1" applyFont="1" applyFill="1" applyBorder="1" applyAlignment="1">
      <alignment wrapText="1"/>
    </xf>
    <xf numFmtId="164" fontId="4" fillId="5" borderId="2" xfId="0" applyNumberFormat="1" applyFont="1" applyFill="1" applyBorder="1" applyAlignment="1">
      <alignment wrapText="1"/>
    </xf>
    <xf numFmtId="0" fontId="2" fillId="2" borderId="2" xfId="0" applyFont="1" applyFill="1" applyBorder="1"/>
    <xf numFmtId="0" fontId="3" fillId="0" borderId="1" xfId="0" applyFont="1" applyFill="1" applyBorder="1"/>
    <xf numFmtId="164" fontId="5" fillId="0" borderId="1" xfId="1" applyNumberFormat="1" applyFont="1" applyFill="1" applyBorder="1" applyAlignment="1"/>
    <xf numFmtId="164" fontId="3" fillId="0" borderId="1" xfId="0" applyNumberFormat="1" applyFont="1" applyFill="1" applyBorder="1"/>
    <xf numFmtId="165" fontId="3" fillId="0" borderId="1" xfId="2" applyNumberFormat="1" applyFont="1" applyFill="1" applyBorder="1"/>
    <xf numFmtId="9" fontId="5" fillId="0" borderId="1" xfId="2" applyFont="1" applyFill="1" applyBorder="1" applyAlignment="1"/>
    <xf numFmtId="166" fontId="5" fillId="6" borderId="1" xfId="1" applyNumberFormat="1" applyFont="1" applyFill="1" applyBorder="1" applyAlignment="1"/>
    <xf numFmtId="166" fontId="5" fillId="0" borderId="1" xfId="1" applyNumberFormat="1" applyFont="1" applyFill="1" applyBorder="1" applyAlignment="1"/>
    <xf numFmtId="0" fontId="3" fillId="0" borderId="0" xfId="0" applyFont="1" applyFill="1" applyBorder="1"/>
    <xf numFmtId="0" fontId="5" fillId="0" borderId="0" xfId="0" applyFont="1" applyFill="1" applyBorder="1"/>
    <xf numFmtId="9" fontId="7" fillId="3" borderId="1" xfId="2" applyFont="1" applyFill="1" applyBorder="1" applyAlignment="1"/>
    <xf numFmtId="9" fontId="7" fillId="4" borderId="1" xfId="2" applyFont="1" applyFill="1" applyBorder="1" applyAlignment="1"/>
    <xf numFmtId="9" fontId="7" fillId="5" borderId="1" xfId="2" applyFont="1" applyFill="1" applyBorder="1" applyAlignment="1"/>
    <xf numFmtId="164" fontId="5" fillId="0" borderId="0" xfId="0" applyNumberFormat="1" applyFont="1" applyFill="1" applyBorder="1"/>
    <xf numFmtId="0" fontId="8" fillId="7" borderId="1" xfId="0" applyFont="1" applyFill="1" applyBorder="1"/>
    <xf numFmtId="167" fontId="5" fillId="8" borderId="1" xfId="1" applyNumberFormat="1" applyFont="1" applyFill="1" applyBorder="1"/>
    <xf numFmtId="164" fontId="6" fillId="8" borderId="1" xfId="0" applyNumberFormat="1" applyFont="1" applyFill="1" applyBorder="1"/>
    <xf numFmtId="0" fontId="5" fillId="8" borderId="1" xfId="0" applyFont="1" applyFill="1" applyBorder="1"/>
    <xf numFmtId="0" fontId="0" fillId="0" borderId="0" xfId="0" pivotButton="1"/>
    <xf numFmtId="0" fontId="0" fillId="0" borderId="0" xfId="0" applyAlignment="1">
      <alignment horizontal="left"/>
    </xf>
    <xf numFmtId="0" fontId="0" fillId="9" borderId="1" xfId="0" applyFill="1" applyBorder="1" applyAlignment="1">
      <alignment horizontal="left"/>
    </xf>
    <xf numFmtId="0" fontId="0" fillId="0" borderId="1" xfId="0" applyBorder="1" applyAlignment="1">
      <alignment horizontal="left"/>
    </xf>
    <xf numFmtId="166" fontId="0" fillId="0" borderId="0" xfId="0" applyNumberFormat="1" applyAlignment="1">
      <alignment horizontal="right"/>
    </xf>
    <xf numFmtId="166" fontId="0" fillId="9" borderId="1" xfId="0" applyNumberFormat="1" applyFill="1" applyBorder="1" applyAlignment="1">
      <alignment horizontal="right"/>
    </xf>
    <xf numFmtId="166" fontId="0" fillId="0" borderId="1" xfId="0" applyNumberFormat="1" applyBorder="1" applyAlignment="1">
      <alignment horizontal="right"/>
    </xf>
    <xf numFmtId="10" fontId="0" fillId="0" borderId="0" xfId="0" applyNumberFormat="1" applyAlignment="1">
      <alignment horizontal="right"/>
    </xf>
    <xf numFmtId="10" fontId="0" fillId="9" borderId="1" xfId="0" applyNumberFormat="1" applyFill="1" applyBorder="1" applyAlignment="1">
      <alignment horizontal="right"/>
    </xf>
    <xf numFmtId="10" fontId="0" fillId="0" borderId="1" xfId="0" applyNumberFormat="1" applyBorder="1" applyAlignment="1">
      <alignment horizontal="right"/>
    </xf>
    <xf numFmtId="0" fontId="0" fillId="0" borderId="0" xfId="0" applyAlignment="1">
      <alignment vertical="center"/>
    </xf>
    <xf numFmtId="164" fontId="3" fillId="0" borderId="0" xfId="0" applyNumberFormat="1" applyFont="1" applyFill="1" applyBorder="1"/>
    <xf numFmtId="43" fontId="9" fillId="10" borderId="1" xfId="0" applyNumberFormat="1" applyFont="1" applyFill="1" applyBorder="1"/>
    <xf numFmtId="14" fontId="9" fillId="10" borderId="1" xfId="0" applyNumberFormat="1" applyFont="1" applyFill="1" applyBorder="1"/>
    <xf numFmtId="0" fontId="11" fillId="11" borderId="3" xfId="0" applyFont="1" applyFill="1" applyBorder="1" applyAlignment="1">
      <alignment horizontal="left" vertical="center" wrapText="1"/>
    </xf>
    <xf numFmtId="0" fontId="11" fillId="11" borderId="3" xfId="0" applyFont="1" applyFill="1" applyBorder="1" applyAlignment="1">
      <alignment horizontal="center" vertical="center" wrapText="1"/>
    </xf>
    <xf numFmtId="17" fontId="11" fillId="11" borderId="3" xfId="0" applyNumberFormat="1" applyFont="1" applyFill="1" applyBorder="1" applyAlignment="1">
      <alignment horizontal="center" vertical="center" wrapText="1"/>
    </xf>
    <xf numFmtId="0" fontId="10" fillId="11" borderId="3" xfId="3" applyFill="1" applyBorder="1" applyAlignment="1">
      <alignment horizontal="center" vertical="center" wrapText="1"/>
    </xf>
    <xf numFmtId="0" fontId="11" fillId="11" borderId="3" xfId="0" applyFont="1" applyFill="1" applyBorder="1" applyAlignment="1">
      <alignment vertical="center" wrapText="1"/>
    </xf>
    <xf numFmtId="0" fontId="10" fillId="11" borderId="3" xfId="3" applyFill="1" applyBorder="1" applyAlignment="1">
      <alignment vertical="center" wrapText="1"/>
    </xf>
    <xf numFmtId="43" fontId="10" fillId="0" borderId="1" xfId="3" applyNumberFormat="1" applyBorder="1"/>
    <xf numFmtId="14" fontId="0" fillId="0" borderId="0" xfId="0" applyNumberFormat="1"/>
  </cellXfs>
  <cellStyles count="4">
    <cellStyle name="Comma" xfId="1" builtinId="3"/>
    <cellStyle name="Hyperlink" xfId="3" builtinId="8"/>
    <cellStyle name="Normal" xfId="0" builtinId="0"/>
    <cellStyle name="Percent" xfId="2" builtinId="5"/>
  </cellStyles>
  <dxfs count="28">
    <dxf>
      <alignment horizontal="right"/>
    </dxf>
    <dxf>
      <alignment horizontal="right"/>
    </dxf>
    <dxf>
      <numFmt numFmtId="14" formatCode="0.00%"/>
    </dxf>
    <dxf>
      <numFmt numFmtId="14" formatCode="0.00%"/>
    </dxf>
    <dxf>
      <alignment horizontal="right"/>
    </dxf>
    <dxf>
      <alignment horizontal="right"/>
    </dxf>
    <dxf>
      <numFmt numFmtId="166" formatCode="#,##0.0,,&quot; m&quot;"/>
    </dxf>
    <dxf>
      <numFmt numFmtId="166" formatCode="#,##0.0,,&quot; m&quo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fill>
        <patternFill patternType="solid">
          <fgColor indexed="64"/>
          <bgColor rgb="FFFF99CC"/>
        </patternFill>
      </fill>
    </dxf>
    <dxf>
      <numFmt numFmtId="164" formatCode="#,##0,,&quot; m&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94.474892939812" createdVersion="6" refreshedVersion="6" minRefreshableVersion="3" recordCount="72" xr:uid="{522564B1-D95F-4456-B745-DFAD66BD542B}">
  <cacheSource type="worksheet">
    <worksheetSource ref="A2:M74" sheet="GB data (CBI)"/>
  </cacheSource>
  <cacheFields count="30">
    <cacheField name="Stock Exchange" numFmtId="0">
      <sharedItems/>
    </cacheField>
    <cacheField name="Full Name" numFmtId="0">
      <sharedItems containsMixedTypes="1" containsNumber="1" containsInteger="1" minValue="0" maxValue="0"/>
    </cacheField>
    <cacheField name="# deals" numFmtId="0">
      <sharedItems containsSemiMixedTypes="0" containsString="0" containsNumber="1" containsInteger="1" minValue="0" maxValue="1847"/>
    </cacheField>
    <cacheField name="Amount SE1" numFmtId="164">
      <sharedItems containsSemiMixedTypes="0" containsString="0" containsNumber="1" minValue="0" maxValue="64609602064.949997"/>
    </cacheField>
    <cacheField name="Amount SE2" numFmtId="164">
      <sharedItems containsSemiMixedTypes="0" containsString="0" containsNumber="1" minValue="0" maxValue="17482439433.333332"/>
    </cacheField>
    <cacheField name="Amount SE3" numFmtId="164">
      <sharedItems containsSemiMixedTypes="0" containsString="0" containsNumber="1" minValue="0" maxValue="6443015008.333333"/>
    </cacheField>
    <cacheField name="Amount SE4" numFmtId="164">
      <sharedItems containsSemiMixedTypes="0" containsString="0" containsNumber="1" minValue="0" maxValue="2862767075"/>
    </cacheField>
    <cacheField name="SUM" numFmtId="164">
      <sharedItems containsSemiMixedTypes="0" containsString="0" containsNumber="1" minValue="0" maxValue="64609602064.949997"/>
    </cacheField>
    <cacheField name="Share" numFmtId="165">
      <sharedItems containsSemiMixedTypes="0" containsString="0" containsNumber="1" minValue="0" maxValue="0.14819803473595236"/>
    </cacheField>
    <cacheField name="Cert SE1" numFmtId="164">
      <sharedItems containsSemiMixedTypes="0" containsString="0" containsNumber="1" minValue="0" maxValue="9109530708.0179996"/>
    </cacheField>
    <cacheField name="Cert SE2" numFmtId="164">
      <sharedItems containsSemiMixedTypes="0" containsString="0" containsNumber="1" minValue="0" maxValue="1857210000"/>
    </cacheField>
    <cacheField name="Cert SE3" numFmtId="164">
      <sharedItems containsSemiMixedTypes="0" containsString="0" containsNumber="1" minValue="0" maxValue="575306666.66666663"/>
    </cacheField>
    <cacheField name="Cert SE4" numFmtId="164">
      <sharedItems containsSemiMixedTypes="0" containsString="0" containsNumber="1" containsInteger="1" minValue="0" maxValue="310050000"/>
    </cacheField>
    <cacheField name="Certified" numFmtId="164">
      <sharedItems containsSemiMixedTypes="0" containsString="0" containsNumber="1" minValue="0" maxValue="9109530708.0179996"/>
    </cacheField>
    <cacheField name="Cert%" numFmtId="9">
      <sharedItems containsMixedTypes="1" containsNumber="1" minValue="0" maxValue="1"/>
    </cacheField>
    <cacheField name="ER SE1" numFmtId="164">
      <sharedItems containsSemiMixedTypes="0" containsString="0" containsNumber="1" minValue="0" maxValue="42825734098"/>
    </cacheField>
    <cacheField name="ER SE2" numFmtId="164">
      <sharedItems containsSemiMixedTypes="0" containsString="0" containsNumber="1" minValue="0" maxValue="16618456100.000002"/>
    </cacheField>
    <cacheField name="ER SE3" numFmtId="164">
      <sharedItems containsSemiMixedTypes="0" containsString="0" containsNumber="1" minValue="0" maxValue="4918075833.333334"/>
    </cacheField>
    <cacheField name="ER SE4" numFmtId="164">
      <sharedItems containsSemiMixedTypes="0" containsString="0" containsNumber="1" minValue="0" maxValue="2406599000"/>
    </cacheField>
    <cacheField name="ER all" numFmtId="164">
      <sharedItems containsSemiMixedTypes="0" containsString="0" containsNumber="1" minValue="0" maxValue="42825734098"/>
    </cacheField>
    <cacheField name="External review" numFmtId="164">
      <sharedItems containsSemiMixedTypes="0" containsString="0" containsNumber="1" minValue="0" maxValue="42825734098"/>
    </cacheField>
    <cacheField name="ER%" numFmtId="9">
      <sharedItems containsMixedTypes="1" containsNumber="1" minValue="0" maxValue="1"/>
    </cacheField>
    <cacheField name="_No SE1" numFmtId="164">
      <sharedItems containsSemiMixedTypes="0" containsString="0" containsNumber="1" minValue="0" maxValue="17082143850.1458"/>
    </cacheField>
    <cacheField name="_No SE2" numFmtId="164">
      <sharedItems containsSemiMixedTypes="0" containsString="0" containsNumber="1" minValue="0" maxValue="2552698354.1666665"/>
    </cacheField>
    <cacheField name="_No SE3" numFmtId="164">
      <sharedItems containsSemiMixedTypes="0" containsString="0" containsNumber="1" minValue="0" maxValue="1524939175"/>
    </cacheField>
    <cacheField name="_No SE4" numFmtId="164">
      <sharedItems containsSemiMixedTypes="0" containsString="0" containsNumber="1" containsInteger="1" minValue="0" maxValue="456168075"/>
    </cacheField>
    <cacheField name="_No" numFmtId="164">
      <sharedItems containsSemiMixedTypes="0" containsString="0" containsNumber="1" minValue="0" maxValue="17082143850.1458"/>
    </cacheField>
    <cacheField name="_No%" numFmtId="9">
      <sharedItems containsMixedTypes="1" containsNumber="1" minValue="0" maxValue="1"/>
    </cacheField>
    <cacheField name="City" numFmtId="166">
      <sharedItems count="61">
        <s v="EURONEXT"/>
        <s v="Amsterdam"/>
        <s v="Brussels"/>
        <s v="Lisbon"/>
        <s v="London"/>
        <s v="Paris"/>
        <s v="Frankfurt"/>
        <s v="All German SE"/>
        <s v="Berlin"/>
        <s v="Dusseldorf"/>
        <s v="Hamburg"/>
        <s v="Hannover"/>
        <s v="Munich"/>
        <s v="Stuttgart"/>
        <s v="Dublin"/>
        <s v="Milan"/>
        <s v="EuroTLX"/>
        <s v="Jersey"/>
        <s v="Luxembourg"/>
        <s v="EuroMTF"/>
        <s v="Nasdaq Nordic"/>
        <s v="Stockholm"/>
        <s v="Helsinki"/>
        <s v="Copenhagen"/>
        <s v="Riga"/>
        <s v="Vilnius"/>
        <s v="Tallinn"/>
        <s v="Oslo"/>
        <s v="Nordic ABM"/>
        <s v="Madrid"/>
        <s v="Zurich"/>
        <s v="Vienna"/>
        <s v="Warsaw"/>
        <s v="New York"/>
        <s v="Toronto"/>
        <s v="Mexico City"/>
        <s v="Sydney"/>
        <s v="Wellington"/>
        <s v="China Interbank"/>
        <s v="China FX"/>
        <s v="Shanghai"/>
        <s v="Shenzhen"/>
        <s v="Hong Kong"/>
        <s v="Taipei"/>
        <s v="Singapore"/>
        <s v="Tokyo"/>
        <s v="Mumbai"/>
        <s v="Gandhinagar"/>
        <s v="Dubai"/>
        <s v="Seoul"/>
        <s v="Jakarta"/>
        <s v="Sao Paulo"/>
        <s v="Bogota"/>
        <s v="Buenos Aires"/>
        <s v="Johannesburg"/>
        <s v="Lagos"/>
        <s v="MarketAxess"/>
        <s v="Extra MOT"/>
        <s v="OTC"/>
        <s v="N/A"/>
        <s v="Not listed"/>
      </sharedItems>
    </cacheField>
    <cacheField name="Country" numFmtId="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s v="EURONEXT"/>
    <s v="Amsterdam, Brussels, Lisbon, London, Paris"/>
    <n v="3"/>
    <n v="0"/>
    <n v="178733333.33333334"/>
    <n v="0"/>
    <n v="811243750"/>
    <n v="989977083.33333337"/>
    <n v="2.2707562575009291E-3"/>
    <n v="0"/>
    <n v="0"/>
    <n v="0"/>
    <n v="0"/>
    <n v="0"/>
    <n v="0"/>
    <n v="0"/>
    <n v="178733333.33333334"/>
    <n v="0"/>
    <n v="811243750"/>
    <n v="989977083.33333337"/>
    <n v="989977083.33333337"/>
    <n v="1"/>
    <n v="0"/>
    <n v="0"/>
    <n v="0"/>
    <n v="0"/>
    <n v="0"/>
    <n v="0"/>
    <x v="0"/>
    <s v="EU"/>
  </r>
  <r>
    <s v="Amsterdam"/>
    <s v="Euronext Amsterdam"/>
    <n v="16"/>
    <n v="1178312180"/>
    <n v="3610971666.6666665"/>
    <n v="141037500"/>
    <n v="0"/>
    <n v="4930321346.666666"/>
    <n v="1.1308906274615352E-2"/>
    <n v="976577180"/>
    <n v="139437500"/>
    <n v="141037500"/>
    <n v="0"/>
    <n v="1257052180"/>
    <n v="0.25496353921228249"/>
    <n v="667227180"/>
    <n v="3471534166.6666665"/>
    <n v="0"/>
    <n v="0"/>
    <n v="4138761346.6666665"/>
    <n v="3471534166.666666"/>
    <n v="0.70411924955230976"/>
    <n v="201735000"/>
    <n v="0"/>
    <n v="0"/>
    <n v="0"/>
    <n v="201735000"/>
    <n v="4.0917211235407758E-2"/>
    <x v="1"/>
    <s v="Netherlands"/>
  </r>
  <r>
    <s v="Brussels"/>
    <s v="Euronext Brussels"/>
    <n v="2"/>
    <n v="3355850000.0000005"/>
    <n v="0"/>
    <n v="0"/>
    <n v="0"/>
    <n v="3355850000.0000005"/>
    <n v="7.6974684717713519E-3"/>
    <n v="582050000"/>
    <n v="0"/>
    <n v="0"/>
    <n v="0"/>
    <n v="582050000"/>
    <n v="0.17344338990121724"/>
    <n v="3355850000.0000005"/>
    <n v="0"/>
    <n v="0"/>
    <n v="0"/>
    <n v="3355850000.0000005"/>
    <n v="2773800000.0000005"/>
    <n v="0.82655661009878278"/>
    <n v="0"/>
    <n v="0"/>
    <n v="0"/>
    <n v="0"/>
    <n v="0"/>
    <n v="0"/>
    <x v="2"/>
    <s v="Belgium"/>
  </r>
  <r>
    <s v="Lisbon"/>
    <s v="Euronext Lisbon"/>
    <n v="0"/>
    <n v="0"/>
    <n v="0"/>
    <n v="0"/>
    <n v="0"/>
    <n v="0"/>
    <n v="0"/>
    <n v="0"/>
    <n v="0"/>
    <n v="0"/>
    <n v="0"/>
    <n v="0"/>
    <s v=""/>
    <n v="0"/>
    <n v="0"/>
    <n v="0"/>
    <n v="0"/>
    <n v="0"/>
    <n v="0"/>
    <s v=""/>
    <n v="0"/>
    <n v="0"/>
    <n v="0"/>
    <n v="0"/>
    <n v="0"/>
    <s v=""/>
    <x v="3"/>
    <s v="Portugal"/>
  </r>
  <r>
    <s v="London"/>
    <s v="Euronext London"/>
    <n v="0"/>
    <n v="0"/>
    <n v="0"/>
    <n v="0"/>
    <n v="0"/>
    <n v="0"/>
    <n v="0"/>
    <n v="0"/>
    <n v="0"/>
    <n v="0"/>
    <n v="0"/>
    <n v="0"/>
    <s v=""/>
    <n v="0"/>
    <n v="0"/>
    <n v="0"/>
    <n v="0"/>
    <n v="0"/>
    <n v="0"/>
    <s v=""/>
    <n v="0"/>
    <n v="0"/>
    <n v="0"/>
    <n v="0"/>
    <n v="0"/>
    <s v=""/>
    <x v="4"/>
    <s v="UK"/>
  </r>
  <r>
    <s v="Paris"/>
    <s v="Euronext Paris"/>
    <n v="44"/>
    <n v="17649645489"/>
    <n v="5266839166.666667"/>
    <n v="1205891666.6666667"/>
    <n v="1876883100"/>
    <n v="25999259422.333336"/>
    <n v="5.9635704722444408E-2"/>
    <n v="3236665000"/>
    <n v="141037500"/>
    <n v="0"/>
    <n v="0"/>
    <n v="3377702500"/>
    <n v="0.12991533509214331"/>
    <n v="13577900900"/>
    <n v="5125801666.666667"/>
    <n v="1205891666.6666667"/>
    <n v="1876883100"/>
    <n v="21786477333.333336"/>
    <n v="21786477333.333336"/>
    <n v="0.83796530429704374"/>
    <n v="835079589"/>
    <n v="0"/>
    <n v="0"/>
    <n v="0"/>
    <n v="835079589"/>
    <n v="3.2119360610812921E-2"/>
    <x v="5"/>
    <s v="France"/>
  </r>
  <r>
    <s v="XETRA"/>
    <s v="Deutsche Boerse - Frankfurt"/>
    <n v="0"/>
    <n v="0"/>
    <n v="0"/>
    <n v="0"/>
    <n v="0"/>
    <n v="0"/>
    <n v="0"/>
    <n v="0"/>
    <n v="0"/>
    <n v="0"/>
    <n v="0"/>
    <n v="0"/>
    <s v=""/>
    <n v="0"/>
    <n v="0"/>
    <n v="0"/>
    <n v="0"/>
    <n v="0"/>
    <n v="0"/>
    <s v=""/>
    <n v="0"/>
    <n v="0"/>
    <n v="0"/>
    <n v="0"/>
    <n v="0"/>
    <s v=""/>
    <x v="6"/>
    <s v="Germany"/>
  </r>
  <r>
    <s v="All German SE"/>
    <s v="Berlin, Dusseldorf, Frankfurt, Hamburg, Munich, Stutthart"/>
    <n v="191"/>
    <n v="38168532772.623436"/>
    <n v="7030087016.2999973"/>
    <n v="386000000"/>
    <n v="0"/>
    <n v="45584619788.923431"/>
    <n v="0.10455955231101584"/>
    <n v="3059395000"/>
    <n v="490950000"/>
    <n v="309350000"/>
    <n v="0"/>
    <n v="3859695000"/>
    <n v="8.4670992494224204E-2"/>
    <n v="33045787772.62344"/>
    <n v="3986438662.1333332"/>
    <n v="0"/>
    <n v="0"/>
    <n v="37032226434.756775"/>
    <n v="37032226434.756767"/>
    <n v="0.81238423411738525"/>
    <n v="2063350000"/>
    <n v="2552698354.1666665"/>
    <n v="76650000"/>
    <n v="0"/>
    <n v="4692698354.166666"/>
    <n v="0.10294477338839055"/>
    <x v="7"/>
    <s v="Germany"/>
  </r>
  <r>
    <s v="Berlin"/>
    <s v="Berlin Stock Exchange"/>
    <n v="53"/>
    <n v="8074425108.5167456"/>
    <n v="205109416.66666666"/>
    <n v="250000000"/>
    <n v="0"/>
    <n v="8529534525.1834126"/>
    <n v="1.9564588133106228E-2"/>
    <n v="159051250"/>
    <n v="0"/>
    <n v="0"/>
    <n v="0"/>
    <n v="159051250"/>
    <n v="1.8647119550357864E-2"/>
    <n v="6421559459.5167456"/>
    <n v="205109416.66666666"/>
    <n v="250000000"/>
    <n v="0"/>
    <n v="6876668876.1834126"/>
    <n v="6876668876.1834126"/>
    <n v="0.80621854051707964"/>
    <n v="1493814399"/>
    <n v="0"/>
    <n v="0"/>
    <n v="0"/>
    <n v="1493814399"/>
    <n v="0.17513433993256253"/>
    <x v="8"/>
    <s v="Germany"/>
  </r>
  <r>
    <s v="Dusseldorf"/>
    <s v="Dusseldorf Stock Exchange"/>
    <n v="5"/>
    <n v="586109416.66666663"/>
    <n v="384301250"/>
    <n v="0"/>
    <n v="0"/>
    <n v="970410666.66666663"/>
    <n v="2.2258758619536881E-3"/>
    <n v="0"/>
    <n v="84301250"/>
    <n v="0"/>
    <n v="0"/>
    <n v="84301250"/>
    <n v="8.6871726471816749E-2"/>
    <n v="586109416.66666663"/>
    <n v="125000000"/>
    <n v="0"/>
    <n v="0"/>
    <n v="711109416.66666663"/>
    <n v="711109416.66666663"/>
    <n v="0.73279225084088107"/>
    <n v="0"/>
    <n v="175000000"/>
    <n v="0"/>
    <n v="0"/>
    <n v="175000000"/>
    <n v="0.18033602268730214"/>
    <x v="9"/>
    <s v="Germany"/>
  </r>
  <r>
    <s v="Frankfurt"/>
    <s v="Frankfurt Stock Exchange"/>
    <n v="95"/>
    <n v="7699079720.833334"/>
    <n v="7065974048.499999"/>
    <n v="1271593166.6666665"/>
    <n v="0"/>
    <n v="16036646935.999998"/>
    <n v="3.6783999339299614E-2"/>
    <n v="1175836666.6666665"/>
    <n v="316723333.33333337"/>
    <n v="84301250"/>
    <n v="0"/>
    <n v="1576861250"/>
    <n v="9.8328612975831634E-2"/>
    <n v="4204126387.5"/>
    <n v="5431812503.666666"/>
    <n v="1012291916.6666666"/>
    <n v="0"/>
    <n v="10648230807.833332"/>
    <n v="10338180807.833332"/>
    <n v="0.64465975020161992"/>
    <n v="2629166666.6666665"/>
    <n v="1317438211.5"/>
    <n v="175000000"/>
    <n v="0"/>
    <n v="4121604878.1666665"/>
    <n v="0.25701163682254846"/>
    <x v="6"/>
    <s v="Germany"/>
  </r>
  <r>
    <s v="Hamburg"/>
    <s v="Hamburg Stock Exchange"/>
    <n v="1"/>
    <n v="0"/>
    <n v="0"/>
    <n v="0"/>
    <n v="84301250"/>
    <n v="84301250"/>
    <n v="1.9336567903986012E-4"/>
    <n v="0"/>
    <n v="0"/>
    <n v="0"/>
    <n v="84301250"/>
    <n v="84301250"/>
    <n v="1"/>
    <n v="0"/>
    <n v="0"/>
    <n v="0"/>
    <n v="0"/>
    <n v="0"/>
    <n v="0"/>
    <n v="0"/>
    <n v="0"/>
    <n v="0"/>
    <n v="0"/>
    <n v="0"/>
    <n v="0"/>
    <n v="0"/>
    <x v="10"/>
    <s v="Germany"/>
  </r>
  <r>
    <s v="Hannover"/>
    <s v="Hannover Stock Exchange"/>
    <n v="1"/>
    <n v="0"/>
    <n v="31005000"/>
    <n v="0"/>
    <n v="0"/>
    <n v="31005000"/>
    <n v="7.1117603578011753E-5"/>
    <n v="0"/>
    <n v="0"/>
    <n v="0"/>
    <n v="0"/>
    <n v="0"/>
    <n v="0"/>
    <n v="0"/>
    <n v="31005000"/>
    <n v="0"/>
    <n v="0"/>
    <n v="31005000"/>
    <n v="31005000"/>
    <n v="1"/>
    <n v="0"/>
    <n v="0"/>
    <n v="0"/>
    <n v="0"/>
    <n v="0"/>
    <n v="0"/>
    <x v="11"/>
    <s v="Germany"/>
  </r>
  <r>
    <s v="Munich"/>
    <s v="Munich Stock Exchange"/>
    <n v="7"/>
    <n v="0"/>
    <n v="89955000"/>
    <n v="706987500"/>
    <n v="387492500"/>
    <n v="1184435000"/>
    <n v="2.7167933815166051E-3"/>
    <n v="0"/>
    <n v="0"/>
    <n v="310050000"/>
    <n v="0"/>
    <n v="310050000"/>
    <n v="0.26177037997019675"/>
    <n v="0"/>
    <n v="89955000"/>
    <n v="706987500"/>
    <n v="387492500"/>
    <n v="1184435000"/>
    <n v="874385000"/>
    <n v="0.73822962002980319"/>
    <n v="0"/>
    <n v="0"/>
    <n v="0"/>
    <n v="0"/>
    <n v="0"/>
    <n v="0"/>
    <x v="12"/>
    <s v="Germany"/>
  </r>
  <r>
    <s v="Stuttgart"/>
    <s v="Stuttgart Stock Exchange"/>
    <n v="50"/>
    <n v="580800000"/>
    <n v="2246776617.5"/>
    <n v="3477552877.5"/>
    <n v="1394871483.5"/>
    <n v="7700000978.5"/>
    <n v="1.7661848641808274E-2"/>
    <n v="0"/>
    <n v="1857210000"/>
    <n v="575306666.66666663"/>
    <n v="310050000"/>
    <n v="2742566666.6666665"/>
    <n v="0.35617744391519968"/>
    <n v="580800000"/>
    <n v="1210541617.5"/>
    <n v="2479866440"/>
    <n v="1122812108.5"/>
    <n v="5394020166"/>
    <n v="4012995166.000001"/>
    <n v="0.52116813714765953"/>
    <n v="0"/>
    <n v="250000000"/>
    <n v="422379770.83333331"/>
    <n v="272059375"/>
    <n v="944439145.83333325"/>
    <n v="0.12265441893714082"/>
    <x v="13"/>
    <s v="Germany"/>
  </r>
  <r>
    <s v="ISE"/>
    <s v="Irish Stock Exchange - Dublin"/>
    <n v="20"/>
    <n v="4529038604.166666"/>
    <n v="588412500"/>
    <n v="0"/>
    <n v="0"/>
    <n v="5117451104.166666"/>
    <n v="1.173813446076386E-2"/>
    <n v="741973333.33333337"/>
    <n v="0"/>
    <n v="0"/>
    <n v="0"/>
    <n v="741973333.33333337"/>
    <n v="0.14498884664070621"/>
    <n v="3787065270.8333335"/>
    <n v="147112500"/>
    <n v="0"/>
    <n v="0"/>
    <n v="3934177770.8333335"/>
    <n v="3934177770.833333"/>
    <n v="0.76877681696462064"/>
    <n v="0"/>
    <n v="441300000"/>
    <n v="0"/>
    <n v="0"/>
    <n v="441300000"/>
    <n v="8.6234336394673178E-2"/>
    <x v="14"/>
    <s v="Ireland"/>
  </r>
  <r>
    <s v="LSE"/>
    <s v="London Stock Exchange"/>
    <n v="77"/>
    <n v="8274992314.4161539"/>
    <n v="7260067449.2901125"/>
    <n v="496970000"/>
    <n v="343990000"/>
    <n v="16376019763.706266"/>
    <n v="3.7562434502207642E-2"/>
    <n v="907488833.33333325"/>
    <n v="894125000"/>
    <n v="74750000"/>
    <n v="0"/>
    <n v="1876363833.3333333"/>
    <n v="0.11457996878410394"/>
    <n v="7159430981.0828209"/>
    <n v="6365942449.2901134"/>
    <n v="138191666.66666666"/>
    <n v="92340000"/>
    <n v="13755905097.0396"/>
    <n v="13755905097.039598"/>
    <n v="0.84000296137443864"/>
    <n v="208072500"/>
    <n v="0"/>
    <n v="284028333.33333331"/>
    <n v="251650000"/>
    <n v="743750833.33333325"/>
    <n v="4.5417069841457339E-2"/>
    <x v="4"/>
    <s v="UK"/>
  </r>
  <r>
    <s v="Borsa Italiana"/>
    <s v="Borsa Italiana - Milan"/>
    <n v="62"/>
    <n v="779752674.19834173"/>
    <n v="4285569095.833334"/>
    <n v="6443015008.333333"/>
    <n v="2862767075"/>
    <n v="14371103853.365009"/>
    <n v="3.2963666080375736E-2"/>
    <n v="0"/>
    <n v="0"/>
    <n v="0"/>
    <n v="0"/>
    <n v="0"/>
    <n v="0"/>
    <n v="21203634.19834175"/>
    <n v="4208919095.833334"/>
    <n v="4918075833.333334"/>
    <n v="2406599000"/>
    <n v="11554797563.365009"/>
    <n v="11554797563.365009"/>
    <n v="0.80402992569422149"/>
    <n v="758549040"/>
    <n v="76650000"/>
    <n v="1524939175"/>
    <n v="456168075"/>
    <n v="2816306290"/>
    <n v="0.19597007430577845"/>
    <x v="15"/>
    <s v="Italy"/>
  </r>
  <r>
    <s v="EuroTLX"/>
    <s v="European Multilateral Trading Facility for retail size investments and bonds"/>
    <n v="32"/>
    <n v="549072500"/>
    <n v="1200158237.5"/>
    <n v="3149925333.3333335"/>
    <n v="387362500"/>
    <n v="5286518570.833334"/>
    <n v="1.2125932334408071E-2"/>
    <n v="0"/>
    <n v="0"/>
    <n v="0"/>
    <n v="0"/>
    <n v="0"/>
    <n v="0"/>
    <n v="549072500"/>
    <n v="1200158237.5"/>
    <n v="3094046458.333333"/>
    <n v="0"/>
    <n v="4843277195.833333"/>
    <n v="4843277195.833334"/>
    <n v="0.91615628148070039"/>
    <n v="0"/>
    <n v="0"/>
    <n v="55878875"/>
    <n v="387362500"/>
    <n v="443241375"/>
    <n v="8.3843718519299587E-2"/>
    <x v="16"/>
    <s v="UK"/>
  </r>
  <r>
    <s v="Channel islands"/>
    <n v="0"/>
    <n v="1"/>
    <n v="204000000"/>
    <n v="0"/>
    <n v="0"/>
    <n v="0"/>
    <n v="204000000"/>
    <n v="4.6792424221623599E-4"/>
    <n v="0"/>
    <n v="0"/>
    <n v="0"/>
    <n v="0"/>
    <n v="0"/>
    <n v="0"/>
    <n v="0"/>
    <n v="0"/>
    <n v="0"/>
    <n v="0"/>
    <n v="0"/>
    <n v="0"/>
    <n v="0"/>
    <n v="204000000"/>
    <n v="0"/>
    <n v="0"/>
    <n v="0"/>
    <n v="204000000"/>
    <n v="1"/>
    <x v="17"/>
    <s v="Channel Islands"/>
  </r>
  <r>
    <s v="LGX"/>
    <s v="Luxembourg Green Exchange"/>
    <n v="121"/>
    <n v="21984344759.811378"/>
    <n v="1236990000"/>
    <n v="643443333.33333325"/>
    <n v="0"/>
    <n v="23864778093.144711"/>
    <n v="5.4739746102418468E-2"/>
    <n v="1070975000"/>
    <n v="0"/>
    <n v="0"/>
    <n v="0"/>
    <n v="1070975000"/>
    <n v="4.4876805299423402E-2"/>
    <n v="17117227481.544725"/>
    <n v="486990000"/>
    <n v="441708333.33333331"/>
    <n v="0"/>
    <n v="18045925814.878056"/>
    <n v="16974950814.878044"/>
    <n v="0.71129724100615843"/>
    <n v="4867117278.2666664"/>
    <n v="750000000"/>
    <n v="201735000"/>
    <n v="0"/>
    <n v="5818852278.2666664"/>
    <n v="0.24382595369441812"/>
    <x v="18"/>
    <s v="Luxembourg"/>
  </r>
  <r>
    <s v="EuroMTF"/>
    <s v="LuxSE EuroMTF"/>
    <n v="14"/>
    <n v="640190000"/>
    <n v="1204421726.6834121"/>
    <n v="149383333.33333334"/>
    <n v="403540000"/>
    <n v="2397535060.0167456"/>
    <n v="5.4993371379666346E-3"/>
    <n v="0"/>
    <n v="132075000"/>
    <n v="0"/>
    <n v="0"/>
    <n v="132075000"/>
    <n v="5.5087828412852292E-2"/>
    <n v="640190000"/>
    <n v="1072346726.683412"/>
    <n v="149383333.33333334"/>
    <n v="403540000"/>
    <n v="2265460060.0167456"/>
    <n v="2265460060.0167456"/>
    <n v="0.94491217158714769"/>
    <n v="0"/>
    <n v="0"/>
    <n v="0"/>
    <n v="0"/>
    <n v="0"/>
    <n v="0"/>
    <x v="19"/>
    <s v="Luxembourg"/>
  </r>
  <r>
    <s v="LuxSE"/>
    <s v="Luxembourg Stock Exchange"/>
    <n v="157"/>
    <n v="10621772350"/>
    <n v="17482439433.333332"/>
    <n v="4135871143.5167451"/>
    <n v="866487500"/>
    <n v="33106570426.850079"/>
    <n v="7.5938072938050355E-2"/>
    <n v="0"/>
    <n v="752250000"/>
    <n v="132075000"/>
    <n v="0"/>
    <n v="884325000"/>
    <n v="2.6711465083764614E-2"/>
    <n v="9888492350"/>
    <n v="16618456100.000002"/>
    <n v="3996936143.5167456"/>
    <n v="866487500"/>
    <n v="31370372093.516747"/>
    <n v="31412642093.516747"/>
    <n v="0.94883407397706399"/>
    <n v="380960000"/>
    <n v="421783333.33333331"/>
    <n v="6860000"/>
    <n v="0"/>
    <n v="809603333.33333325"/>
    <n v="2.4454460939171429E-2"/>
    <x v="18"/>
    <s v="Luxembourg"/>
  </r>
  <r>
    <s v="Nasdaq Nordic"/>
    <s v="Nordics (ex Oslo) &amp; Baltics, main market"/>
    <n v="2"/>
    <n v="0"/>
    <n v="55190000"/>
    <n v="0"/>
    <n v="0"/>
    <n v="55190000"/>
    <n v="1.2659185748977483E-4"/>
    <n v="0"/>
    <n v="0"/>
    <n v="0"/>
    <n v="0"/>
    <n v="0"/>
    <n v="0"/>
    <n v="0"/>
    <n v="55190000"/>
    <n v="0"/>
    <n v="0"/>
    <n v="55190000"/>
    <n v="55190000"/>
    <n v="1"/>
    <n v="0"/>
    <n v="0"/>
    <n v="0"/>
    <n v="0"/>
    <n v="0"/>
    <n v="0"/>
    <x v="20"/>
    <s v="Nordic-Baltic"/>
  </r>
  <r>
    <s v="Nasdaq SE"/>
    <s v="Nasdaq OMX Stockholm"/>
    <n v="37"/>
    <n v="2374457809.7537146"/>
    <n v="0"/>
    <n v="0"/>
    <n v="0"/>
    <n v="2374457809.7537146"/>
    <n v="5.4464037808991681E-3"/>
    <n v="0"/>
    <n v="0"/>
    <n v="0"/>
    <n v="0"/>
    <n v="0"/>
    <n v="0"/>
    <n v="2374457809.7537146"/>
    <n v="0"/>
    <n v="0"/>
    <n v="0"/>
    <n v="2374457809.7537146"/>
    <n v="2374457809.7537146"/>
    <n v="1"/>
    <n v="0"/>
    <n v="0"/>
    <n v="0"/>
    <n v="0"/>
    <n v="0"/>
    <n v="0"/>
    <x v="21"/>
    <s v="Sweden"/>
  </r>
  <r>
    <s v="Nasdaq SB SE"/>
    <s v="Nasdaq OMX Sustainable Bond Segment Stockholm"/>
    <n v="67"/>
    <n v="4782293182.8997955"/>
    <n v="0"/>
    <n v="0"/>
    <n v="0"/>
    <n v="4782293182.8997955"/>
    <n v="1.0969367223844402E-2"/>
    <n v="0"/>
    <n v="0"/>
    <n v="0"/>
    <n v="0"/>
    <n v="0"/>
    <n v="0"/>
    <n v="4724984682.8997955"/>
    <n v="0"/>
    <n v="0"/>
    <n v="0"/>
    <n v="4724984682.8997955"/>
    <n v="4782293182.8997955"/>
    <n v="1"/>
    <n v="0"/>
    <n v="0"/>
    <n v="0"/>
    <n v="0"/>
    <n v="0"/>
    <n v="0"/>
    <x v="21"/>
    <s v="Sweden"/>
  </r>
  <r>
    <s v="Nasdaq FI"/>
    <s v="Nasdaq OMX Helsinki"/>
    <n v="0"/>
    <n v="0"/>
    <n v="0"/>
    <n v="0"/>
    <n v="0"/>
    <n v="0"/>
    <n v="0"/>
    <n v="0"/>
    <n v="0"/>
    <n v="0"/>
    <n v="0"/>
    <n v="0"/>
    <s v=""/>
    <n v="0"/>
    <n v="0"/>
    <n v="0"/>
    <n v="0"/>
    <n v="0"/>
    <n v="0"/>
    <s v=""/>
    <n v="0"/>
    <n v="0"/>
    <n v="0"/>
    <n v="0"/>
    <n v="0"/>
    <s v=""/>
    <x v="22"/>
    <s v="Finland"/>
  </r>
  <r>
    <s v="Nasdaq DK"/>
    <s v="Nasdaq OMX Copenhagen"/>
    <n v="1"/>
    <n v="58330000"/>
    <n v="0"/>
    <n v="0"/>
    <n v="0"/>
    <n v="58330000"/>
    <n v="1.3379422082584826E-4"/>
    <n v="0"/>
    <n v="0"/>
    <n v="0"/>
    <n v="0"/>
    <n v="0"/>
    <n v="0"/>
    <n v="58330000"/>
    <n v="0"/>
    <n v="0"/>
    <n v="0"/>
    <n v="58330000"/>
    <n v="58330000"/>
    <n v="1"/>
    <n v="0"/>
    <n v="0"/>
    <n v="0"/>
    <n v="0"/>
    <n v="0"/>
    <n v="0"/>
    <x v="23"/>
    <s v="Denmark"/>
  </r>
  <r>
    <s v="Nasdaq LV"/>
    <s v="Nasdaq OMX Riga"/>
    <n v="3"/>
    <n v="137069500"/>
    <n v="0"/>
    <n v="0"/>
    <n v="0"/>
    <n v="137069500"/>
    <n v="3.1440265646303115E-4"/>
    <n v="0"/>
    <n v="0"/>
    <n v="0"/>
    <n v="0"/>
    <n v="0"/>
    <n v="0"/>
    <n v="137069500"/>
    <n v="0"/>
    <n v="0"/>
    <n v="0"/>
    <n v="137069500"/>
    <n v="137069500"/>
    <n v="1"/>
    <n v="0"/>
    <n v="0"/>
    <n v="0"/>
    <n v="0"/>
    <n v="0"/>
    <n v="0"/>
    <x v="24"/>
    <s v="Latvia"/>
  </r>
  <r>
    <s v="Nasdaq LT"/>
    <s v="Nasdaq OMX Vilnius"/>
    <n v="1"/>
    <n v="23920000"/>
    <n v="0"/>
    <n v="0"/>
    <n v="0"/>
    <n v="23920000"/>
    <n v="5.4866411146139045E-5"/>
    <n v="0"/>
    <n v="0"/>
    <n v="0"/>
    <n v="0"/>
    <n v="0"/>
    <n v="0"/>
    <n v="23920000"/>
    <n v="0"/>
    <n v="0"/>
    <n v="0"/>
    <n v="23920000"/>
    <n v="23920000"/>
    <n v="1"/>
    <n v="0"/>
    <n v="0"/>
    <n v="0"/>
    <n v="0"/>
    <n v="0"/>
    <n v="0"/>
    <x v="25"/>
    <s v="Lithuania"/>
  </r>
  <r>
    <s v="Nasdaq EE"/>
    <s v="Nasdaq OMX Tallinn"/>
    <n v="0"/>
    <n v="0"/>
    <n v="0"/>
    <n v="0"/>
    <n v="0"/>
    <n v="0"/>
    <n v="0"/>
    <n v="0"/>
    <n v="0"/>
    <n v="0"/>
    <n v="0"/>
    <n v="0"/>
    <s v=""/>
    <n v="0"/>
    <n v="0"/>
    <n v="0"/>
    <n v="0"/>
    <n v="0"/>
    <n v="0"/>
    <s v=""/>
    <n v="0"/>
    <n v="0"/>
    <n v="0"/>
    <n v="0"/>
    <n v="0"/>
    <s v=""/>
    <x v="26"/>
    <s v="Estonia"/>
  </r>
  <r>
    <s v="First North"/>
    <s v="Nordics (ex Oslo) &amp; Baltics - SME, retail, private placement"/>
    <n v="0"/>
    <n v="0"/>
    <n v="0"/>
    <n v="0"/>
    <n v="0"/>
    <n v="0"/>
    <n v="0"/>
    <n v="0"/>
    <n v="0"/>
    <n v="0"/>
    <n v="0"/>
    <n v="0"/>
    <s v=""/>
    <n v="0"/>
    <n v="0"/>
    <n v="0"/>
    <n v="0"/>
    <n v="0"/>
    <n v="0"/>
    <s v=""/>
    <n v="0"/>
    <n v="0"/>
    <n v="0"/>
    <n v="0"/>
    <n v="0"/>
    <s v=""/>
    <x v="21"/>
    <s v="Sweden"/>
  </r>
  <r>
    <s v="First North SB"/>
    <s v="First North Sustainable Bond Segment"/>
    <n v="0"/>
    <n v="0"/>
    <n v="0"/>
    <n v="0"/>
    <n v="0"/>
    <n v="0"/>
    <n v="0"/>
    <n v="0"/>
    <n v="0"/>
    <n v="0"/>
    <n v="0"/>
    <n v="0"/>
    <s v=""/>
    <n v="0"/>
    <n v="0"/>
    <n v="0"/>
    <n v="0"/>
    <n v="0"/>
    <n v="0"/>
    <s v=""/>
    <n v="0"/>
    <n v="0"/>
    <n v="0"/>
    <n v="0"/>
    <n v="0"/>
    <s v=""/>
    <x v="21"/>
    <s v="Sweden"/>
  </r>
  <r>
    <s v="Oslo"/>
    <s v="Oslo Stock Exchange"/>
    <n v="21"/>
    <n v="1613358414.8299017"/>
    <n v="526316000"/>
    <n v="0"/>
    <n v="0"/>
    <n v="2139674414.8299017"/>
    <n v="4.907870240925245E-3"/>
    <n v="0"/>
    <n v="0"/>
    <n v="0"/>
    <n v="0"/>
    <n v="0"/>
    <n v="0"/>
    <n v="1613358414.8299017"/>
    <n v="526316000"/>
    <n v="0"/>
    <n v="0"/>
    <n v="2139674414.8299017"/>
    <n v="2139674414.8299017"/>
    <n v="1"/>
    <n v="0"/>
    <n v="0"/>
    <n v="0"/>
    <n v="0"/>
    <n v="0"/>
    <n v="0"/>
    <x v="27"/>
    <s v="Norway"/>
  </r>
  <r>
    <s v="Nordic ABM"/>
    <s v="Nordic ABM"/>
    <n v="1"/>
    <n v="26316000"/>
    <n v="0"/>
    <n v="0"/>
    <n v="0"/>
    <n v="26316000"/>
    <n v="6.0362227245894441E-5"/>
    <n v="0"/>
    <n v="0"/>
    <n v="0"/>
    <n v="0"/>
    <n v="0"/>
    <n v="0"/>
    <n v="26316000"/>
    <n v="0"/>
    <n v="0"/>
    <n v="0"/>
    <n v="26316000"/>
    <n v="26316000"/>
    <n v="1"/>
    <n v="0"/>
    <n v="0"/>
    <n v="0"/>
    <n v="0"/>
    <n v="0"/>
    <n v="0"/>
    <x v="28"/>
    <s v="Norway"/>
  </r>
  <r>
    <s v="BME"/>
    <s v="BME Spanish Exchanges"/>
    <n v="0"/>
    <n v="0"/>
    <n v="0"/>
    <n v="0"/>
    <n v="0"/>
    <n v="0"/>
    <n v="0"/>
    <n v="0"/>
    <n v="0"/>
    <n v="0"/>
    <n v="0"/>
    <n v="0"/>
    <s v=""/>
    <n v="0"/>
    <n v="0"/>
    <n v="0"/>
    <n v="0"/>
    <n v="0"/>
    <n v="0"/>
    <s v=""/>
    <n v="0"/>
    <n v="0"/>
    <n v="0"/>
    <n v="0"/>
    <n v="0"/>
    <s v=""/>
    <x v="29"/>
    <s v="Spain"/>
  </r>
  <r>
    <s v="AIAF"/>
    <s v="BMERF benchmark bond market"/>
    <n v="1"/>
    <n v="0"/>
    <n v="340560000"/>
    <n v="0"/>
    <n v="0"/>
    <n v="340560000"/>
    <n v="7.8115823494686926E-4"/>
    <n v="0"/>
    <n v="0"/>
    <n v="0"/>
    <n v="0"/>
    <n v="0"/>
    <n v="0"/>
    <n v="0"/>
    <n v="340560000"/>
    <n v="0"/>
    <n v="0"/>
    <n v="340560000"/>
    <n v="340560000"/>
    <n v="1"/>
    <n v="0"/>
    <n v="0"/>
    <n v="0"/>
    <n v="0"/>
    <n v="0"/>
    <n v="0"/>
    <x v="29"/>
    <s v="Spain"/>
  </r>
  <r>
    <s v="SIX"/>
    <s v="Swiss Stock Exchange"/>
    <n v="68"/>
    <n v="1007800000"/>
    <n v="1903362212.9727039"/>
    <n v="3733387316.3000007"/>
    <n v="2232411762.5"/>
    <n v="8876961291.7727051"/>
    <n v="2.0361496988409816E-2"/>
    <n v="0"/>
    <n v="0"/>
    <n v="0"/>
    <n v="271512500"/>
    <n v="271512500"/>
    <n v="3.058619848344294E-2"/>
    <n v="620000000"/>
    <n v="1903362212.9727039"/>
    <n v="3321275732.9666667"/>
    <n v="1960899262.5"/>
    <n v="7805537208.4393711"/>
    <n v="7805537208.4393711"/>
    <n v="0.87930283256655117"/>
    <n v="387800000.00000006"/>
    <n v="0"/>
    <n v="412111583.33333337"/>
    <n v="0"/>
    <n v="799911583.33333349"/>
    <n v="9.0110968950005782E-2"/>
    <x v="30"/>
    <s v="Switzerland"/>
  </r>
  <r>
    <s v="Vienna"/>
    <s v="Vienna Stock Exchange"/>
    <n v="3"/>
    <n v="295367900"/>
    <n v="0"/>
    <n v="0"/>
    <n v="89955000"/>
    <n v="385322900"/>
    <n v="8.8383297054442389E-4"/>
    <n v="0"/>
    <n v="0"/>
    <n v="0"/>
    <n v="0"/>
    <n v="0"/>
    <n v="0"/>
    <n v="292175000"/>
    <n v="0"/>
    <n v="0"/>
    <n v="89955000"/>
    <n v="382130000"/>
    <n v="385322900"/>
    <n v="1"/>
    <n v="0"/>
    <n v="0"/>
    <n v="0"/>
    <n v="0"/>
    <n v="0"/>
    <n v="0"/>
    <x v="31"/>
    <s v="Austria"/>
  </r>
  <r>
    <s v="WSE"/>
    <s v="Warsaw Stock Exchange"/>
    <n v="0"/>
    <n v="0"/>
    <n v="0"/>
    <n v="0"/>
    <n v="0"/>
    <n v="0"/>
    <n v="0"/>
    <n v="0"/>
    <n v="0"/>
    <n v="0"/>
    <n v="0"/>
    <n v="0"/>
    <s v=""/>
    <n v="0"/>
    <n v="0"/>
    <n v="0"/>
    <n v="0"/>
    <n v="0"/>
    <n v="0"/>
    <s v=""/>
    <n v="0"/>
    <n v="0"/>
    <n v="0"/>
    <n v="0"/>
    <n v="0"/>
    <s v=""/>
    <x v="32"/>
    <s v="Poland"/>
  </r>
  <r>
    <s v="NYSE"/>
    <s v="New York Stock Exchange"/>
    <n v="18"/>
    <n v="2450000000"/>
    <n v="2284550000"/>
    <n v="619237500"/>
    <n v="381631250"/>
    <n v="5735418750"/>
    <n v="1.3155595452875203E-2"/>
    <n v="0"/>
    <n v="0"/>
    <n v="0"/>
    <n v="0"/>
    <n v="0"/>
    <n v="0"/>
    <n v="0"/>
    <n v="250000000"/>
    <n v="331737500"/>
    <n v="381631250"/>
    <n v="963368750"/>
    <n v="963368750"/>
    <n v="0.16796833709831563"/>
    <n v="2450000000"/>
    <n v="2034550000"/>
    <n v="287500000"/>
    <n v="0"/>
    <n v="4772050000"/>
    <n v="0.8320316629016844"/>
    <x v="33"/>
    <s v="USA"/>
  </r>
  <r>
    <s v="NASDAQ"/>
    <s v="NASDAQ - New York"/>
    <n v="0"/>
    <n v="0"/>
    <n v="0"/>
    <n v="0"/>
    <n v="0"/>
    <n v="0"/>
    <n v="0"/>
    <n v="0"/>
    <n v="0"/>
    <n v="0"/>
    <n v="0"/>
    <n v="0"/>
    <s v=""/>
    <n v="0"/>
    <n v="0"/>
    <n v="0"/>
    <n v="0"/>
    <n v="0"/>
    <n v="0"/>
    <s v=""/>
    <n v="0"/>
    <n v="0"/>
    <n v="0"/>
    <n v="0"/>
    <n v="0"/>
    <s v=""/>
    <x v="33"/>
    <s v="USA"/>
  </r>
  <r>
    <s v="TSX"/>
    <s v="Toronto Stock Exchange"/>
    <n v="0"/>
    <n v="0"/>
    <n v="0"/>
    <n v="0"/>
    <n v="0"/>
    <n v="0"/>
    <n v="0"/>
    <n v="0"/>
    <n v="0"/>
    <n v="0"/>
    <n v="0"/>
    <n v="0"/>
    <s v=""/>
    <n v="0"/>
    <n v="0"/>
    <n v="0"/>
    <n v="0"/>
    <n v="0"/>
    <n v="0"/>
    <s v=""/>
    <n v="0"/>
    <n v="0"/>
    <n v="0"/>
    <n v="0"/>
    <n v="0"/>
    <s v=""/>
    <x v="34"/>
    <s v="Canada"/>
  </r>
  <r>
    <s v="Borsa Mexicana"/>
    <s v="Borsa Mexicana"/>
    <n v="2"/>
    <n v="106680000"/>
    <n v="25000000"/>
    <n v="0"/>
    <n v="0"/>
    <n v="131680000"/>
    <n v="3.020405108580096E-4"/>
    <n v="0"/>
    <n v="0"/>
    <n v="0"/>
    <n v="0"/>
    <n v="0"/>
    <n v="0"/>
    <n v="106680000"/>
    <n v="25000000"/>
    <n v="0"/>
    <n v="0"/>
    <n v="131680000"/>
    <n v="131680000"/>
    <n v="1"/>
    <n v="0"/>
    <n v="0"/>
    <n v="0"/>
    <n v="0"/>
    <n v="0"/>
    <n v="0"/>
    <x v="35"/>
    <s v="Mexico"/>
  </r>
  <r>
    <s v="ASX"/>
    <s v="Australia Stock Exchange"/>
    <n v="5"/>
    <n v="586250000"/>
    <n v="257006666.66666666"/>
    <n v="0"/>
    <n v="0"/>
    <n v="843256666.66666663"/>
    <n v="1.9342168467832799E-3"/>
    <n v="586250000"/>
    <n v="0"/>
    <n v="0"/>
    <n v="0"/>
    <n v="586250000"/>
    <n v="0.69522130470358967"/>
    <n v="0"/>
    <n v="257006666.66666666"/>
    <n v="0"/>
    <n v="0"/>
    <n v="257006666.66666666"/>
    <n v="257006666.66666663"/>
    <n v="0.30477869529641033"/>
    <n v="0"/>
    <n v="0"/>
    <n v="0"/>
    <n v="0"/>
    <n v="0"/>
    <n v="0"/>
    <x v="36"/>
    <s v="Australia"/>
  </r>
  <r>
    <s v="NZX"/>
    <s v="New Zealand Stock Exchange"/>
    <n v="4"/>
    <n v="492405400"/>
    <n v="0"/>
    <n v="0"/>
    <n v="0"/>
    <n v="492405400"/>
    <n v="1.1294530571479538E-3"/>
    <n v="492405400"/>
    <n v="0"/>
    <n v="0"/>
    <n v="0"/>
    <n v="492405400"/>
    <n v="1"/>
    <n v="0"/>
    <n v="0"/>
    <n v="0"/>
    <n v="0"/>
    <n v="0"/>
    <n v="0"/>
    <n v="0"/>
    <n v="0"/>
    <n v="0"/>
    <n v="0"/>
    <n v="0"/>
    <n v="0"/>
    <n v="0"/>
    <x v="37"/>
    <s v="New Zealand"/>
  </r>
  <r>
    <s v="China Interbank"/>
    <s v="China Interbank"/>
    <n v="69"/>
    <n v="32672525452"/>
    <n v="0"/>
    <n v="0"/>
    <n v="0"/>
    <n v="32672525452"/>
    <n v="7.4942483889302858E-2"/>
    <n v="0"/>
    <n v="0"/>
    <n v="0"/>
    <n v="0"/>
    <n v="0"/>
    <n v="0"/>
    <n v="31359571452"/>
    <n v="0"/>
    <n v="0"/>
    <n v="0"/>
    <n v="31359571452"/>
    <n v="31476027452"/>
    <n v="0.96337907818733493"/>
    <n v="1196498000"/>
    <n v="0"/>
    <n v="0"/>
    <n v="0"/>
    <n v="1196498000"/>
    <n v="3.6620921812665026E-2"/>
    <x v="38"/>
    <s v="China"/>
  </r>
  <r>
    <s v="China FX"/>
    <s v="China Foreign Exchange"/>
    <n v="4"/>
    <n v="0"/>
    <n v="642560000"/>
    <n v="0"/>
    <n v="0"/>
    <n v="642560000"/>
    <n v="1.4738696131297285E-3"/>
    <n v="0"/>
    <n v="0"/>
    <n v="0"/>
    <n v="0"/>
    <n v="0"/>
    <n v="0"/>
    <n v="0"/>
    <n v="566400000"/>
    <n v="0"/>
    <n v="0"/>
    <n v="566400000"/>
    <n v="566400000"/>
    <n v="0.88147410358565736"/>
    <n v="0"/>
    <n v="76160000"/>
    <n v="0"/>
    <n v="0"/>
    <n v="76160000"/>
    <n v="0.11852589641434264"/>
    <x v="39"/>
    <s v="China"/>
  </r>
  <r>
    <s v="SSE"/>
    <s v="Shanghai Stock Exchance"/>
    <n v="25"/>
    <n v="3977603400"/>
    <n v="0"/>
    <n v="0"/>
    <n v="0"/>
    <n v="3977603400"/>
    <n v="9.1236130234398222E-3"/>
    <n v="0"/>
    <n v="0"/>
    <n v="0"/>
    <n v="0"/>
    <n v="0"/>
    <n v="0"/>
    <n v="2949317000"/>
    <n v="0"/>
    <n v="0"/>
    <n v="0"/>
    <n v="2949317000"/>
    <n v="2950059500"/>
    <n v="0.74166758304762104"/>
    <n v="1027543900"/>
    <n v="0"/>
    <n v="0"/>
    <n v="0"/>
    <n v="1027543900"/>
    <n v="0.25833241695237891"/>
    <x v="40"/>
    <s v="China"/>
  </r>
  <r>
    <s v="SZSE"/>
    <s v="Shenzhen Stock Exchance"/>
    <n v="3"/>
    <n v="359318850.80000001"/>
    <n v="0"/>
    <n v="0"/>
    <n v="0"/>
    <n v="359318850.80000001"/>
    <n v="8.2418627928724879E-4"/>
    <n v="0"/>
    <n v="0"/>
    <n v="0"/>
    <n v="0"/>
    <n v="0"/>
    <n v="0"/>
    <n v="274378050.80000001"/>
    <n v="0"/>
    <n v="0"/>
    <n v="0"/>
    <n v="274378050.80000001"/>
    <n v="274378050.80000001"/>
    <n v="0.7636060568186589"/>
    <n v="84940800"/>
    <n v="0"/>
    <n v="0"/>
    <n v="0"/>
    <n v="84940800"/>
    <n v="0.23639394318134116"/>
    <x v="41"/>
    <s v="China"/>
  </r>
  <r>
    <s v="HKEX"/>
    <s v="Hong Kong Stock Exchange"/>
    <n v="15"/>
    <n v="2605243394.0746689"/>
    <n v="1116233333.3333333"/>
    <n v="0"/>
    <n v="0"/>
    <n v="3721476727.4080019"/>
    <n v="8.5361234195967996E-3"/>
    <n v="0"/>
    <n v="749566666.66666663"/>
    <n v="0"/>
    <n v="0"/>
    <n v="749566666.66666663"/>
    <n v="0.20141645953237969"/>
    <n v="2405243394.0746689"/>
    <n v="366666666.66666663"/>
    <n v="0"/>
    <n v="0"/>
    <n v="2771910060.7413354"/>
    <n v="2771910060.7413354"/>
    <n v="0.74484143359723842"/>
    <n v="200000000"/>
    <n v="0"/>
    <n v="0"/>
    <n v="0"/>
    <n v="200000000"/>
    <n v="5.3742106870381917E-2"/>
    <x v="42"/>
    <s v="China"/>
  </r>
  <r>
    <s v="TWSE"/>
    <s v="Taiwan Stock Exchange"/>
    <n v="0"/>
    <n v="0"/>
    <n v="0"/>
    <n v="0"/>
    <n v="0"/>
    <n v="0"/>
    <n v="0"/>
    <n v="0"/>
    <n v="0"/>
    <n v="0"/>
    <n v="0"/>
    <n v="0"/>
    <s v=""/>
    <n v="0"/>
    <n v="0"/>
    <n v="0"/>
    <n v="0"/>
    <n v="0"/>
    <n v="0"/>
    <s v=""/>
    <n v="0"/>
    <n v="0"/>
    <n v="0"/>
    <n v="0"/>
    <n v="0"/>
    <s v=""/>
    <x v="43"/>
    <s v="Taiwan"/>
  </r>
  <r>
    <s v="TPEx"/>
    <s v="Taipei Exchange"/>
    <n v="12"/>
    <n v="929316479.66141546"/>
    <n v="60000000"/>
    <n v="0"/>
    <n v="0"/>
    <n v="989316479.66141546"/>
    <n v="2.2692410002823631E-3"/>
    <n v="0"/>
    <n v="0"/>
    <n v="0"/>
    <n v="0"/>
    <n v="0"/>
    <n v="0"/>
    <n v="929316479.66141546"/>
    <n v="60000000"/>
    <n v="0"/>
    <n v="0"/>
    <n v="989316479.66141546"/>
    <n v="989316479.66141546"/>
    <n v="1"/>
    <n v="0"/>
    <n v="0"/>
    <n v="0"/>
    <n v="0"/>
    <n v="0"/>
    <n v="0"/>
    <x v="43"/>
    <s v="Taiwan"/>
  </r>
  <r>
    <s v="SGX"/>
    <s v="Singapore Stock Exchange"/>
    <n v="34"/>
    <n v="12238375200"/>
    <n v="2290822166.666667"/>
    <n v="333333333.33333331"/>
    <n v="74750000"/>
    <n v="14937280700.000002"/>
    <n v="3.426233211920935E-2"/>
    <n v="868800000"/>
    <n v="740822166.66666663"/>
    <n v="166666666.66666666"/>
    <n v="74750000"/>
    <n v="1851038833.3333333"/>
    <n v="0.12392073701429022"/>
    <n v="10869575200"/>
    <n v="1050000000"/>
    <n v="166666666.66666666"/>
    <n v="0"/>
    <n v="12086241866.666666"/>
    <n v="12086241866.666668"/>
    <n v="0.8091326734367833"/>
    <n v="500000000"/>
    <n v="500000000"/>
    <n v="0"/>
    <n v="0"/>
    <n v="1000000000"/>
    <n v="6.6946589548926391E-2"/>
    <x v="44"/>
    <s v="Singapore"/>
  </r>
  <r>
    <s v="JEG"/>
    <s v="Japan Exchange Group"/>
    <n v="0"/>
    <n v="0"/>
    <n v="0"/>
    <n v="0"/>
    <n v="0"/>
    <n v="0"/>
    <n v="0"/>
    <n v="0"/>
    <n v="0"/>
    <n v="0"/>
    <n v="0"/>
    <n v="0"/>
    <s v=""/>
    <n v="0"/>
    <n v="0"/>
    <n v="0"/>
    <n v="0"/>
    <n v="0"/>
    <n v="0"/>
    <s v=""/>
    <n v="0"/>
    <n v="0"/>
    <n v="0"/>
    <n v="0"/>
    <n v="0"/>
    <s v=""/>
    <x v="45"/>
    <s v="Japan"/>
  </r>
  <r>
    <s v="MSE"/>
    <s v="Bombai Stock Exchange - Mumbai"/>
    <n v="5"/>
    <n v="351625020"/>
    <n v="15290000"/>
    <n v="0"/>
    <n v="0"/>
    <n v="366915020"/>
    <n v="8.4160996417281895E-4"/>
    <n v="0"/>
    <n v="0"/>
    <n v="0"/>
    <n v="0"/>
    <n v="0"/>
    <n v="0"/>
    <n v="102958120"/>
    <n v="0"/>
    <n v="0"/>
    <n v="0"/>
    <n v="102958120"/>
    <n v="102958120"/>
    <n v="0.28060481143562888"/>
    <n v="248666900"/>
    <n v="15290000"/>
    <n v="0"/>
    <n v="0"/>
    <n v="263956900"/>
    <n v="0.71939518856437112"/>
    <x v="46"/>
    <s v="India"/>
  </r>
  <r>
    <s v="NSE India"/>
    <s v="National Stock Exchange of India"/>
    <n v="4"/>
    <n v="134678000"/>
    <n v="38577500"/>
    <n v="0"/>
    <n v="0"/>
    <n v="173255500"/>
    <n v="3.9740415954556406E-4"/>
    <n v="44223000"/>
    <n v="0"/>
    <n v="0"/>
    <n v="0"/>
    <n v="44223000"/>
    <n v="0.25524730816626312"/>
    <n v="0"/>
    <n v="0"/>
    <n v="0"/>
    <n v="0"/>
    <n v="0"/>
    <n v="0"/>
    <n v="0"/>
    <n v="90455000"/>
    <n v="38577500"/>
    <n v="0"/>
    <n v="0"/>
    <n v="129032500"/>
    <n v="0.74475269183373694"/>
    <x v="46"/>
    <s v="India"/>
  </r>
  <r>
    <s v="INX"/>
    <s v="India internatonal Exchange "/>
    <n v="1"/>
    <n v="0"/>
    <n v="166666666.66666666"/>
    <n v="0"/>
    <n v="0"/>
    <n v="166666666.66666666"/>
    <n v="3.8229104756228429E-4"/>
    <n v="0"/>
    <n v="166666666.66666666"/>
    <n v="0"/>
    <n v="0"/>
    <n v="166666666.66666666"/>
    <n v="1"/>
    <n v="0"/>
    <n v="0"/>
    <n v="0"/>
    <n v="0"/>
    <n v="0"/>
    <n v="0"/>
    <n v="0"/>
    <n v="0"/>
    <n v="0"/>
    <n v="0"/>
    <n v="0"/>
    <n v="0"/>
    <n v="0"/>
    <x v="47"/>
    <s v="India"/>
  </r>
  <r>
    <s v="Nasdaq DU"/>
    <s v="Nasdaq Dubai"/>
    <n v="1"/>
    <n v="625000000"/>
    <n v="0"/>
    <n v="0"/>
    <n v="0"/>
    <n v="625000000"/>
    <n v="1.4335914283585662E-3"/>
    <n v="0"/>
    <n v="0"/>
    <n v="0"/>
    <n v="0"/>
    <n v="0"/>
    <n v="0"/>
    <n v="625000000"/>
    <n v="0"/>
    <n v="0"/>
    <n v="0"/>
    <n v="625000000"/>
    <n v="625000000"/>
    <n v="1"/>
    <n v="0"/>
    <n v="0"/>
    <n v="0"/>
    <n v="0"/>
    <n v="0"/>
    <n v="0"/>
    <x v="48"/>
    <s v="UAE"/>
  </r>
  <r>
    <s v="KSE"/>
    <s v="Korea Stock Exchange"/>
    <n v="1"/>
    <n v="276913704.4592337"/>
    <n v="0"/>
    <n v="0"/>
    <n v="0"/>
    <n v="276913704.4592337"/>
    <n v="6.3516978097243949E-4"/>
    <n v="0"/>
    <n v="0"/>
    <n v="0"/>
    <n v="0"/>
    <n v="0"/>
    <n v="0"/>
    <n v="276913704.4592337"/>
    <n v="0"/>
    <n v="0"/>
    <n v="0"/>
    <n v="276913704.4592337"/>
    <n v="276913704.4592337"/>
    <n v="1"/>
    <n v="0"/>
    <n v="0"/>
    <n v="0"/>
    <n v="0"/>
    <n v="0"/>
    <n v="0"/>
    <x v="49"/>
    <s v="South Korea"/>
  </r>
  <r>
    <s v="Indonesia"/>
    <s v="Indonesia Stock Exchange"/>
    <n v="1"/>
    <n v="24675299.643458601"/>
    <n v="0"/>
    <n v="0"/>
    <n v="0"/>
    <n v="24675299.643458601"/>
    <n v="5.6598876897666292E-5"/>
    <n v="0"/>
    <n v="0"/>
    <n v="0"/>
    <n v="0"/>
    <n v="0"/>
    <n v="0"/>
    <n v="24675299.643458601"/>
    <n v="0"/>
    <n v="0"/>
    <n v="0"/>
    <n v="24675299.643458601"/>
    <n v="24675299.643458601"/>
    <n v="1"/>
    <n v="0"/>
    <n v="0"/>
    <n v="0"/>
    <n v="0"/>
    <n v="0"/>
    <n v="0"/>
    <x v="50"/>
    <s v="Indonesia"/>
  </r>
  <r>
    <s v="Bovespa"/>
    <s v="BM&amp;F Bovespa - Brazil"/>
    <n v="5"/>
    <n v="183655121.59999999"/>
    <n v="0"/>
    <n v="0"/>
    <n v="0"/>
    <n v="183655121.59999999"/>
    <n v="4.2125825295985623E-4"/>
    <n v="183655121.59999999"/>
    <n v="0"/>
    <n v="0"/>
    <n v="0"/>
    <n v="183655121.59999999"/>
    <n v="1"/>
    <n v="74687800"/>
    <n v="0"/>
    <n v="0"/>
    <n v="0"/>
    <n v="74687800"/>
    <n v="0"/>
    <n v="0"/>
    <n v="0"/>
    <n v="0"/>
    <n v="0"/>
    <n v="0"/>
    <n v="0"/>
    <n v="0"/>
    <x v="51"/>
    <s v="Brazil"/>
  </r>
  <r>
    <s v="BVC"/>
    <s v="BOLSA DE VALORES DE COLOMBIA"/>
    <n v="1"/>
    <n v="66496000"/>
    <n v="0"/>
    <n v="0"/>
    <n v="0"/>
    <n v="66496000"/>
    <n v="1.5252495299220993E-4"/>
    <n v="0"/>
    <n v="0"/>
    <n v="0"/>
    <n v="0"/>
    <n v="0"/>
    <n v="0"/>
    <n v="66496000"/>
    <n v="0"/>
    <n v="0"/>
    <n v="0"/>
    <n v="66496000"/>
    <n v="66496000"/>
    <n v="1"/>
    <n v="0"/>
    <n v="0"/>
    <n v="0"/>
    <n v="0"/>
    <n v="0"/>
    <n v="0"/>
    <x v="52"/>
    <s v="Colombia"/>
  </r>
  <r>
    <s v="BCBA"/>
    <s v="Bolsa de Comercio de Buenos Aires"/>
    <n v="2"/>
    <n v="133333333.33333333"/>
    <n v="0"/>
    <n v="0"/>
    <n v="0"/>
    <n v="133333333.33333333"/>
    <n v="3.0583283804982742E-4"/>
    <n v="0"/>
    <n v="0"/>
    <n v="0"/>
    <n v="0"/>
    <n v="0"/>
    <n v="0"/>
    <n v="133333333.33333333"/>
    <n v="0"/>
    <n v="0"/>
    <n v="0"/>
    <n v="133333333.33333333"/>
    <n v="133333333.33333333"/>
    <n v="1"/>
    <n v="0"/>
    <n v="0"/>
    <n v="0"/>
    <n v="0"/>
    <n v="0"/>
    <n v="0"/>
    <x v="53"/>
    <s v="Argentina"/>
  </r>
  <r>
    <s v="MAE"/>
    <s v="Mercade abierto electronic - Buenos Aires"/>
    <n v="2"/>
    <n v="0"/>
    <n v="33333333.333333332"/>
    <n v="70000000"/>
    <n v="0"/>
    <n v="103333333.33333333"/>
    <n v="2.3702044948861625E-4"/>
    <n v="0"/>
    <n v="0"/>
    <n v="0"/>
    <n v="0"/>
    <n v="0"/>
    <n v="0"/>
    <n v="0"/>
    <n v="33333333.333333332"/>
    <n v="70000000"/>
    <n v="0"/>
    <n v="103333333.33333333"/>
    <n v="103333333.33333333"/>
    <n v="1"/>
    <n v="0"/>
    <n v="0"/>
    <n v="0"/>
    <n v="0"/>
    <n v="0"/>
    <n v="0"/>
    <x v="53"/>
    <s v="Argentina"/>
  </r>
  <r>
    <s v="JSE"/>
    <s v="Johannesburg Stock Exchange"/>
    <n v="4"/>
    <n v="371377528"/>
    <n v="0"/>
    <n v="0"/>
    <n v="0"/>
    <n v="371377528"/>
    <n v="8.5184582532126939E-4"/>
    <n v="77229000"/>
    <n v="0"/>
    <n v="0"/>
    <n v="0"/>
    <n v="77229000"/>
    <n v="0.20795280860397133"/>
    <n v="157729300"/>
    <n v="0"/>
    <n v="0"/>
    <n v="0"/>
    <n v="157729300"/>
    <n v="157729300"/>
    <n v="0.42471417387430077"/>
    <n v="136419228"/>
    <n v="0"/>
    <n v="0"/>
    <n v="0"/>
    <n v="136419228"/>
    <n v="0.36733301752172792"/>
    <x v="54"/>
    <s v="South Africa"/>
  </r>
  <r>
    <s v="NGSE"/>
    <s v="Nigerian Stock Exchange "/>
    <n v="1"/>
    <n v="29720000"/>
    <n v="0"/>
    <n v="0"/>
    <n v="0"/>
    <n v="29720000"/>
    <n v="6.8170139601306541E-5"/>
    <n v="29720000"/>
    <n v="0"/>
    <n v="0"/>
    <n v="0"/>
    <n v="29720000"/>
    <n v="1"/>
    <n v="0"/>
    <n v="0"/>
    <n v="0"/>
    <n v="0"/>
    <n v="0"/>
    <n v="0"/>
    <n v="0"/>
    <n v="0"/>
    <n v="0"/>
    <n v="0"/>
    <n v="0"/>
    <n v="0"/>
    <n v="0"/>
    <x v="55"/>
    <s v="Nigeria"/>
  </r>
  <r>
    <s v="MarketAxess"/>
    <s v="MarketAxess"/>
    <n v="4"/>
    <n v="166666666.66666666"/>
    <n v="250000000"/>
    <n v="150000000"/>
    <n v="5000000"/>
    <n v="571666666.66666663"/>
    <n v="1.3112582931386352E-3"/>
    <n v="0"/>
    <n v="0"/>
    <n v="0"/>
    <n v="0"/>
    <n v="0"/>
    <n v="0"/>
    <n v="0"/>
    <n v="250000000"/>
    <n v="0"/>
    <n v="5000000"/>
    <n v="255000000"/>
    <n v="255000000"/>
    <n v="0.44606413994169097"/>
    <n v="166666666.66666666"/>
    <n v="0"/>
    <n v="150000000"/>
    <n v="0"/>
    <n v="316666666.66666663"/>
    <n v="0.55393586005830897"/>
    <x v="56"/>
    <s v="MarketAxess"/>
  </r>
  <r>
    <s v="Extra MOT"/>
    <s v="Extra MOT"/>
    <n v="24"/>
    <n v="0"/>
    <n v="375469040"/>
    <n v="1501797137.5"/>
    <n v="2447605000"/>
    <n v="4324871177.5"/>
    <n v="9.9201571981104297E-3"/>
    <n v="0"/>
    <n v="0"/>
    <n v="139437500"/>
    <n v="141037500"/>
    <n v="280475000"/>
    <n v="6.4851642624446704E-2"/>
    <n v="0"/>
    <n v="366920000"/>
    <n v="1202851875"/>
    <n v="2226325000"/>
    <n v="3796096875"/>
    <n v="3796096875"/>
    <n v="0.8777364039763933"/>
    <n v="0"/>
    <n v="8549040"/>
    <n v="159507762.5"/>
    <n v="80242500"/>
    <n v="248299302.5"/>
    <n v="5.7411953399159943E-2"/>
    <x v="57"/>
    <s v="Extra MOT"/>
  </r>
  <r>
    <s v="OTC"/>
    <s v="Over the Counter"/>
    <n v="1847"/>
    <n v="64609602064.949997"/>
    <n v="0"/>
    <n v="0"/>
    <n v="0"/>
    <n v="64609602064.949997"/>
    <n v="0.14819803473595236"/>
    <n v="8437235000"/>
    <n v="0"/>
    <n v="0"/>
    <n v="0"/>
    <n v="8437235000"/>
    <n v="0.13058794250920031"/>
    <n v="42825734098"/>
    <n v="0"/>
    <n v="0"/>
    <n v="0"/>
    <n v="42825734098"/>
    <n v="42825734098"/>
    <n v="0.6628385368315477"/>
    <n v="13346632966.950001"/>
    <n v="0"/>
    <n v="0"/>
    <n v="0"/>
    <n v="13346632966.950001"/>
    <n v="0.20657352065925202"/>
    <x v="58"/>
    <s v="OTC"/>
  </r>
  <r>
    <s v="N/A"/>
    <s v="Not available; not applicable"/>
    <n v="489"/>
    <n v="55736260841.516518"/>
    <n v="0"/>
    <n v="0"/>
    <n v="0"/>
    <n v="55736260841.516518"/>
    <n v="0.12784484126584844"/>
    <n v="9109530708.0179996"/>
    <n v="0"/>
    <n v="0"/>
    <n v="0"/>
    <n v="9109530708.0179996"/>
    <n v="0.16343993246910712"/>
    <n v="33577843863.352715"/>
    <n v="0"/>
    <n v="0"/>
    <n v="0"/>
    <n v="33577843863.352715"/>
    <n v="29544586283.352722"/>
    <n v="0.53007836975934552"/>
    <n v="17082143850.1458"/>
    <n v="0"/>
    <n v="0"/>
    <n v="0"/>
    <n v="17082143850.1458"/>
    <n v="0.30648169777154743"/>
    <x v="59"/>
    <s v="N/A"/>
  </r>
  <r>
    <s v="Not listed"/>
    <s v="Not listed"/>
    <n v="60"/>
    <n v="8380989830"/>
    <n v="0"/>
    <n v="0"/>
    <n v="0"/>
    <n v="8380989830"/>
    <n v="1.9223864290317305E-2"/>
    <n v="2200803660"/>
    <n v="0"/>
    <n v="0"/>
    <n v="0"/>
    <n v="2200803660"/>
    <n v="0.26259471788429556"/>
    <n v="5489106100"/>
    <n v="0"/>
    <n v="0"/>
    <n v="0"/>
    <n v="5489106100"/>
    <n v="5647969700"/>
    <n v="0.67390246433457368"/>
    <n v="532216470"/>
    <n v="0"/>
    <n v="0"/>
    <n v="0"/>
    <n v="532216470"/>
    <n v="6.3502817781130746E-2"/>
    <x v="60"/>
    <s v="Not list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18186F-B2F2-4E30-B1D2-577C80D0A9ED}"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2:Q64" firstHeaderRow="0" firstDataRow="1" firstDataCol="1"/>
  <pivotFields count="30">
    <pivotField showAll="0"/>
    <pivotField showAll="0"/>
    <pivotField showAll="0"/>
    <pivotField numFmtId="164" showAll="0"/>
    <pivotField numFmtId="164" showAll="0"/>
    <pivotField numFmtId="164" showAll="0"/>
    <pivotField numFmtId="164" showAll="0"/>
    <pivotField dataField="1" numFmtId="164" showAll="0"/>
    <pivotField dataField="1" numFmtId="165"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showAll="0"/>
    <pivotField axis="axisRow" showAll="0">
      <items count="62">
        <item x="7"/>
        <item x="1"/>
        <item x="8"/>
        <item x="52"/>
        <item x="2"/>
        <item x="53"/>
        <item x="39"/>
        <item x="38"/>
        <item x="23"/>
        <item x="48"/>
        <item x="14"/>
        <item x="9"/>
        <item x="19"/>
        <item x="0"/>
        <item x="16"/>
        <item x="57"/>
        <item x="6"/>
        <item x="47"/>
        <item x="10"/>
        <item x="11"/>
        <item x="22"/>
        <item x="42"/>
        <item x="50"/>
        <item x="17"/>
        <item x="54"/>
        <item x="55"/>
        <item x="3"/>
        <item x="4"/>
        <item x="18"/>
        <item x="29"/>
        <item x="56"/>
        <item x="35"/>
        <item x="15"/>
        <item x="46"/>
        <item x="12"/>
        <item x="59"/>
        <item x="20"/>
        <item x="33"/>
        <item x="28"/>
        <item x="60"/>
        <item x="27"/>
        <item x="58"/>
        <item x="5"/>
        <item x="24"/>
        <item x="51"/>
        <item x="49"/>
        <item x="40"/>
        <item x="41"/>
        <item x="44"/>
        <item x="21"/>
        <item x="13"/>
        <item x="36"/>
        <item x="43"/>
        <item x="26"/>
        <item x="45"/>
        <item x="34"/>
        <item x="31"/>
        <item x="25"/>
        <item x="32"/>
        <item x="37"/>
        <item x="30"/>
        <item t="default"/>
      </items>
    </pivotField>
    <pivotField showAll="0"/>
  </pivotFields>
  <rowFields count="1">
    <field x="28"/>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2"/>
  </colFields>
  <colItems count="2">
    <i>
      <x/>
    </i>
    <i i="1">
      <x v="1"/>
    </i>
  </colItems>
  <dataFields count="2">
    <dataField name="Sum of SUM" fld="7" baseField="0" baseItem="0" numFmtId="166"/>
    <dataField name="Sum of Share" fld="8" baseField="0" baseItem="0" numFmtId="10"/>
  </dataFields>
  <formats count="28">
    <format dxfId="27">
      <pivotArea collapsedLevelsAreSubtotals="1" fieldPosition="0">
        <references count="2">
          <reference field="4294967294" count="1" selected="0">
            <x v="0"/>
          </reference>
          <reference field="28" count="0"/>
        </references>
      </pivotArea>
    </format>
    <format dxfId="26">
      <pivotArea collapsedLevelsAreSubtotals="1" fieldPosition="0">
        <references count="1">
          <reference field="28" count="1">
            <x v="41"/>
          </reference>
        </references>
      </pivotArea>
    </format>
    <format dxfId="25">
      <pivotArea dataOnly="0" labelOnly="1" fieldPosition="0">
        <references count="1">
          <reference field="28" count="1">
            <x v="41"/>
          </reference>
        </references>
      </pivotArea>
    </format>
    <format dxfId="24">
      <pivotArea collapsedLevelsAreSubtotals="1" fieldPosition="0">
        <references count="1">
          <reference field="28" count="1">
            <x v="39"/>
          </reference>
        </references>
      </pivotArea>
    </format>
    <format dxfId="23">
      <pivotArea dataOnly="0" labelOnly="1" fieldPosition="0">
        <references count="1">
          <reference field="28" count="1">
            <x v="39"/>
          </reference>
        </references>
      </pivotArea>
    </format>
    <format dxfId="22">
      <pivotArea collapsedLevelsAreSubtotals="1" fieldPosition="0">
        <references count="1">
          <reference field="28" count="1">
            <x v="0"/>
          </reference>
        </references>
      </pivotArea>
    </format>
    <format dxfId="21">
      <pivotArea dataOnly="0" labelOnly="1" fieldPosition="0">
        <references count="1">
          <reference field="28" count="1">
            <x v="0"/>
          </reference>
        </references>
      </pivotArea>
    </format>
    <format dxfId="20">
      <pivotArea collapsedLevelsAreSubtotals="1" fieldPosition="0">
        <references count="1">
          <reference field="28" count="1">
            <x v="7"/>
          </reference>
        </references>
      </pivotArea>
    </format>
    <format dxfId="19">
      <pivotArea dataOnly="0" labelOnly="1" fieldPosition="0">
        <references count="1">
          <reference field="28" count="1">
            <x v="7"/>
          </reference>
        </references>
      </pivotArea>
    </format>
    <format dxfId="18">
      <pivotArea collapsedLevelsAreSubtotals="1" fieldPosition="0">
        <references count="1">
          <reference field="28" count="1">
            <x v="6"/>
          </reference>
        </references>
      </pivotArea>
    </format>
    <format dxfId="17">
      <pivotArea dataOnly="0" labelOnly="1" fieldPosition="0">
        <references count="1">
          <reference field="28" count="1">
            <x v="6"/>
          </reference>
        </references>
      </pivotArea>
    </format>
    <format dxfId="16">
      <pivotArea collapsedLevelsAreSubtotals="1" fieldPosition="0">
        <references count="1">
          <reference field="28" count="2">
            <x v="12"/>
            <x v="13"/>
          </reference>
        </references>
      </pivotArea>
    </format>
    <format dxfId="15">
      <pivotArea dataOnly="0" labelOnly="1" fieldPosition="0">
        <references count="1">
          <reference field="28" count="2">
            <x v="12"/>
            <x v="13"/>
          </reference>
        </references>
      </pivotArea>
    </format>
    <format dxfId="14">
      <pivotArea collapsedLevelsAreSubtotals="1" fieldPosition="0">
        <references count="1">
          <reference field="28" count="2">
            <x v="14"/>
            <x v="15"/>
          </reference>
        </references>
      </pivotArea>
    </format>
    <format dxfId="13">
      <pivotArea dataOnly="0" labelOnly="1" fieldPosition="0">
        <references count="1">
          <reference field="28" count="2">
            <x v="14"/>
            <x v="15"/>
          </reference>
        </references>
      </pivotArea>
    </format>
    <format dxfId="12">
      <pivotArea collapsedLevelsAreSubtotals="1" fieldPosition="0">
        <references count="1">
          <reference field="28" count="1">
            <x v="30"/>
          </reference>
        </references>
      </pivotArea>
    </format>
    <format dxfId="11">
      <pivotArea dataOnly="0" labelOnly="1" fieldPosition="0">
        <references count="1">
          <reference field="28" count="1">
            <x v="30"/>
          </reference>
        </references>
      </pivotArea>
    </format>
    <format dxfId="10">
      <pivotArea collapsedLevelsAreSubtotals="1" fieldPosition="0">
        <references count="1">
          <reference field="28" count="0"/>
        </references>
      </pivotArea>
    </format>
    <format dxfId="9">
      <pivotArea dataOnly="0" labelOnly="1" fieldPosition="0">
        <references count="1">
          <reference field="28"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
      <pivotArea dataOnly="0" labelOnly="1" fieldPosition="0">
        <references count="1">
          <reference field="28" count="11">
            <x v="50"/>
            <x v="51"/>
            <x v="52"/>
            <x v="53"/>
            <x v="54"/>
            <x v="55"/>
            <x v="56"/>
            <x v="57"/>
            <x v="58"/>
            <x v="59"/>
            <x v="60"/>
          </reference>
        </references>
      </pivotArea>
    </format>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outline="0" collapsedLevelsAreSubtotals="1"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 dxfId="3">
      <pivotArea outline="0" collapsedLevelsAreSubtotals="1" fieldPosition="0">
        <references count="1">
          <reference field="4294967294" count="1" selected="0">
            <x v="1"/>
          </reference>
        </references>
      </pivotArea>
    </format>
    <format dxfId="2">
      <pivotArea dataOnly="0" labelOnly="1" outline="0" fieldPosition="0">
        <references count="1">
          <reference field="4294967294" count="1">
            <x v="1"/>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oslobors.no/ob_eng/Oslo-Boers/About-Oslo-Boers/News-from-Oslo-Boers/Increasing-the-visibility-of-green-investment-choices-today" TargetMode="External"/><Relationship Id="rId13" Type="http://schemas.openxmlformats.org/officeDocument/2006/relationships/hyperlink" Target="https://www.wienerborse.at/en/issuers/bond-admission-listing/green-and-social-bonds/" TargetMode="External"/><Relationship Id="rId3" Type="http://schemas.openxmlformats.org/officeDocument/2006/relationships/hyperlink" Target="http://www.jpx.co.jp/english/corporate/news-releases/0060/20171221-01.html" TargetMode="External"/><Relationship Id="rId7" Type="http://schemas.openxmlformats.org/officeDocument/2006/relationships/hyperlink" Target="https://www.environmental-finance.com/content/news/mexico-launches-green-bond-segment-on-stock-exchange.html" TargetMode="External"/><Relationship Id="rId12" Type="http://schemas.openxmlformats.org/officeDocument/2006/relationships/hyperlink" Target="http://www.tpex.org.tw/web/bond/publish/greenbond/info.php?l=en-us" TargetMode="External"/><Relationship Id="rId2" Type="http://schemas.openxmlformats.org/officeDocument/2006/relationships/hyperlink" Target="http://business.nasdaq.com/mediacenter/pressreleases/1753080/nasdaq-helsinki-launches-sustainable-bond-market-and-welcomes-munifin-as-its-first-green-bond-issuer" TargetMode="External"/><Relationship Id="rId1" Type="http://schemas.openxmlformats.org/officeDocument/2006/relationships/hyperlink" Target="http://www.borsaitaliana.it/obbligazioni/greenbonds/socialbonds.en.htm" TargetMode="External"/><Relationship Id="rId6" Type="http://schemas.openxmlformats.org/officeDocument/2006/relationships/hyperlink" Target="https://www.bourse.lu/green-bonds" TargetMode="External"/><Relationship Id="rId11" Type="http://schemas.openxmlformats.org/officeDocument/2006/relationships/hyperlink" Target="http://business.nasdaq.com/list/listing-options/European-Markets/nordic-fixed-income/sustainable-bonds" TargetMode="External"/><Relationship Id="rId5" Type="http://schemas.openxmlformats.org/officeDocument/2006/relationships/hyperlink" Target="http://www.lseg.com/greenbonds" TargetMode="External"/><Relationship Id="rId10" Type="http://schemas.openxmlformats.org/officeDocument/2006/relationships/hyperlink" Target="http://bond.sse.com.cn/market/feature/gbonds/" TargetMode="External"/><Relationship Id="rId4" Type="http://schemas.openxmlformats.org/officeDocument/2006/relationships/hyperlink" Target="https://www.jse.co.za/articles/Pages/JSE-launches-Green-Bond-segment-to-fund-low-carbon-projects.aspx" TargetMode="External"/><Relationship Id="rId9" Type="http://schemas.openxmlformats.org/officeDocument/2006/relationships/hyperlink" Target="http://inter.bolsadesantiago.com/sitios/en/actores/Paginas/Green-and-Social-Bonds.aspx" TargetMode="External"/><Relationship Id="rId14" Type="http://schemas.openxmlformats.org/officeDocument/2006/relationships/hyperlink" Target="http://business.nasdaq.com/mediacenter/pressreleases/1753080/nasdaq-helsinki-launches-sustainable-bond-market-and-welcomes-munifin-as-its-first-green-bond-issu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3"/>
  <sheetViews>
    <sheetView tabSelected="1" workbookViewId="0"/>
  </sheetViews>
  <sheetFormatPr defaultRowHeight="14.5" x14ac:dyDescent="0.35"/>
  <cols>
    <col min="1" max="1" width="15.08984375" customWidth="1"/>
    <col min="2" max="2" width="32" customWidth="1"/>
    <col min="4" max="4" width="9.81640625" customWidth="1"/>
    <col min="12" max="12" width="10.1796875" customWidth="1"/>
    <col min="15" max="15" width="10.1796875" customWidth="1"/>
    <col min="16" max="16" width="9.453125" hidden="1" customWidth="1"/>
    <col min="28" max="28" width="13.81640625" bestFit="1" customWidth="1"/>
    <col min="29" max="29" width="12" style="29" bestFit="1" customWidth="1"/>
    <col min="30" max="30" width="12.1796875" style="32" bestFit="1" customWidth="1"/>
  </cols>
  <sheetData>
    <row r="1" spans="1:30" x14ac:dyDescent="0.35">
      <c r="C1" t="s">
        <v>228</v>
      </c>
      <c r="D1" t="s">
        <v>227</v>
      </c>
      <c r="F1" t="s">
        <v>232</v>
      </c>
      <c r="G1" t="s">
        <v>229</v>
      </c>
      <c r="H1" t="s">
        <v>233</v>
      </c>
      <c r="I1" t="s">
        <v>230</v>
      </c>
      <c r="J1" t="s">
        <v>234</v>
      </c>
      <c r="K1" t="s">
        <v>231</v>
      </c>
    </row>
    <row r="2" spans="1:30" ht="29" x14ac:dyDescent="0.35">
      <c r="A2" s="1" t="s">
        <v>0</v>
      </c>
      <c r="B2" s="1" t="s">
        <v>1</v>
      </c>
      <c r="C2" s="1" t="s">
        <v>2</v>
      </c>
      <c r="D2" s="2" t="s">
        <v>3</v>
      </c>
      <c r="E2" s="3" t="s">
        <v>4</v>
      </c>
      <c r="F2" s="4" t="s">
        <v>5</v>
      </c>
      <c r="G2" s="4" t="s">
        <v>6</v>
      </c>
      <c r="H2" s="5" t="s">
        <v>7</v>
      </c>
      <c r="I2" s="5" t="s">
        <v>8</v>
      </c>
      <c r="J2" s="6" t="s">
        <v>9</v>
      </c>
      <c r="K2" s="6" t="s">
        <v>10</v>
      </c>
      <c r="L2" s="7" t="s">
        <v>11</v>
      </c>
      <c r="M2" s="7" t="s">
        <v>12</v>
      </c>
      <c r="O2" s="25" t="s">
        <v>223</v>
      </c>
      <c r="P2" s="29" t="s">
        <v>226</v>
      </c>
      <c r="Q2" s="32" t="s">
        <v>225</v>
      </c>
      <c r="AC2"/>
      <c r="AD2"/>
    </row>
    <row r="3" spans="1:30" x14ac:dyDescent="0.35">
      <c r="A3" s="8" t="s">
        <v>93</v>
      </c>
      <c r="B3" s="8" t="s">
        <v>94</v>
      </c>
      <c r="C3" s="8">
        <v>3</v>
      </c>
      <c r="D3" s="10">
        <v>989977083.33333337</v>
      </c>
      <c r="E3" s="11">
        <v>2.2707562575009291E-3</v>
      </c>
      <c r="F3" s="9">
        <v>0</v>
      </c>
      <c r="G3" s="12">
        <v>0</v>
      </c>
      <c r="H3" s="9">
        <v>989977083.33333337</v>
      </c>
      <c r="I3" s="12">
        <v>1</v>
      </c>
      <c r="J3" s="9">
        <v>0</v>
      </c>
      <c r="K3" s="12">
        <v>0</v>
      </c>
      <c r="L3" s="13" t="s">
        <v>93</v>
      </c>
      <c r="M3" s="13" t="s">
        <v>13</v>
      </c>
      <c r="O3" s="27" t="s">
        <v>107</v>
      </c>
      <c r="P3" s="30">
        <v>45584619788.923431</v>
      </c>
      <c r="Q3" s="33">
        <v>0.10455955231101584</v>
      </c>
      <c r="AC3"/>
      <c r="AD3"/>
    </row>
    <row r="4" spans="1:30" x14ac:dyDescent="0.35">
      <c r="A4" s="8" t="s">
        <v>95</v>
      </c>
      <c r="B4" s="8" t="s">
        <v>96</v>
      </c>
      <c r="C4" s="8">
        <v>16</v>
      </c>
      <c r="D4" s="10">
        <v>4930321346.666666</v>
      </c>
      <c r="E4" s="11">
        <v>1.1308906274615352E-2</v>
      </c>
      <c r="F4" s="9">
        <v>1257052180</v>
      </c>
      <c r="G4" s="12">
        <v>0.25496353921228249</v>
      </c>
      <c r="H4" s="9">
        <v>3471534166.666666</v>
      </c>
      <c r="I4" s="12">
        <v>0.70411924955230976</v>
      </c>
      <c r="J4" s="9">
        <v>201735000</v>
      </c>
      <c r="K4" s="12">
        <v>4.0917211235407758E-2</v>
      </c>
      <c r="L4" s="14" t="s">
        <v>95</v>
      </c>
      <c r="M4" s="14" t="s">
        <v>14</v>
      </c>
      <c r="O4" s="28" t="s">
        <v>95</v>
      </c>
      <c r="P4" s="31">
        <v>4930321346.666666</v>
      </c>
      <c r="Q4" s="34">
        <v>1.1308906274615352E-2</v>
      </c>
      <c r="AC4"/>
      <c r="AD4"/>
    </row>
    <row r="5" spans="1:30" x14ac:dyDescent="0.35">
      <c r="A5" s="8" t="s">
        <v>97</v>
      </c>
      <c r="B5" s="8" t="s">
        <v>98</v>
      </c>
      <c r="C5" s="8">
        <v>2</v>
      </c>
      <c r="D5" s="10">
        <v>3355850000.0000005</v>
      </c>
      <c r="E5" s="11">
        <v>7.6974684717713519E-3</v>
      </c>
      <c r="F5" s="9">
        <v>582050000</v>
      </c>
      <c r="G5" s="12">
        <v>0.17344338990121724</v>
      </c>
      <c r="H5" s="9">
        <v>2773800000.0000005</v>
      </c>
      <c r="I5" s="12">
        <v>0.82655661009878278</v>
      </c>
      <c r="J5" s="9">
        <v>0</v>
      </c>
      <c r="K5" s="12">
        <v>0</v>
      </c>
      <c r="L5" s="14" t="s">
        <v>97</v>
      </c>
      <c r="M5" s="14" t="s">
        <v>15</v>
      </c>
      <c r="O5" s="28" t="s">
        <v>109</v>
      </c>
      <c r="P5" s="31">
        <v>8529534525.1834126</v>
      </c>
      <c r="Q5" s="34">
        <v>1.9564588133106228E-2</v>
      </c>
      <c r="AC5"/>
      <c r="AD5"/>
    </row>
    <row r="6" spans="1:30" x14ac:dyDescent="0.35">
      <c r="A6" s="8" t="s">
        <v>99</v>
      </c>
      <c r="B6" s="8" t="s">
        <v>100</v>
      </c>
      <c r="C6" s="8">
        <v>0</v>
      </c>
      <c r="D6" s="10">
        <v>0</v>
      </c>
      <c r="E6" s="11">
        <v>0</v>
      </c>
      <c r="F6" s="9">
        <v>0</v>
      </c>
      <c r="G6" s="12" t="s">
        <v>101</v>
      </c>
      <c r="H6" s="9">
        <v>0</v>
      </c>
      <c r="I6" s="12" t="s">
        <v>101</v>
      </c>
      <c r="J6" s="9">
        <v>0</v>
      </c>
      <c r="K6" s="12" t="s">
        <v>101</v>
      </c>
      <c r="L6" s="14" t="s">
        <v>99</v>
      </c>
      <c r="M6" s="14" t="s">
        <v>16</v>
      </c>
      <c r="O6" s="28" t="s">
        <v>84</v>
      </c>
      <c r="P6" s="31">
        <v>66496000</v>
      </c>
      <c r="Q6" s="34">
        <v>1.5252495299220993E-4</v>
      </c>
      <c r="AC6"/>
      <c r="AD6"/>
    </row>
    <row r="7" spans="1:30" x14ac:dyDescent="0.35">
      <c r="A7" s="8" t="s">
        <v>23</v>
      </c>
      <c r="B7" s="8" t="s">
        <v>102</v>
      </c>
      <c r="C7" s="8">
        <v>0</v>
      </c>
      <c r="D7" s="10">
        <v>0</v>
      </c>
      <c r="E7" s="11">
        <v>0</v>
      </c>
      <c r="F7" s="9">
        <v>0</v>
      </c>
      <c r="G7" s="12" t="s">
        <v>101</v>
      </c>
      <c r="H7" s="9">
        <v>0</v>
      </c>
      <c r="I7" s="12" t="s">
        <v>101</v>
      </c>
      <c r="J7" s="9">
        <v>0</v>
      </c>
      <c r="K7" s="12" t="s">
        <v>101</v>
      </c>
      <c r="L7" s="14" t="s">
        <v>23</v>
      </c>
      <c r="M7" s="14" t="s">
        <v>17</v>
      </c>
      <c r="O7" s="28" t="s">
        <v>97</v>
      </c>
      <c r="P7" s="31">
        <v>3355850000.0000005</v>
      </c>
      <c r="Q7" s="34">
        <v>7.6974684717713519E-3</v>
      </c>
      <c r="AC7"/>
      <c r="AD7"/>
    </row>
    <row r="8" spans="1:30" x14ac:dyDescent="0.35">
      <c r="A8" s="8" t="s">
        <v>103</v>
      </c>
      <c r="B8" s="8" t="s">
        <v>104</v>
      </c>
      <c r="C8" s="8">
        <v>44</v>
      </c>
      <c r="D8" s="10">
        <v>25999259422.333336</v>
      </c>
      <c r="E8" s="11">
        <v>5.9635704722444408E-2</v>
      </c>
      <c r="F8" s="9">
        <v>3377702500</v>
      </c>
      <c r="G8" s="12">
        <v>0.12991533509214331</v>
      </c>
      <c r="H8" s="9">
        <v>21786477333.333336</v>
      </c>
      <c r="I8" s="12">
        <v>0.83796530429704374</v>
      </c>
      <c r="J8" s="9">
        <v>835079589</v>
      </c>
      <c r="K8" s="12">
        <v>3.2119360610812921E-2</v>
      </c>
      <c r="L8" s="14" t="s">
        <v>103</v>
      </c>
      <c r="M8" s="14" t="s">
        <v>18</v>
      </c>
      <c r="O8" s="28" t="s">
        <v>86</v>
      </c>
      <c r="P8" s="31">
        <v>236666666.66666666</v>
      </c>
      <c r="Q8" s="34">
        <v>5.4285328753844362E-4</v>
      </c>
      <c r="AC8"/>
      <c r="AD8"/>
    </row>
    <row r="9" spans="1:30" x14ac:dyDescent="0.35">
      <c r="A9" s="8" t="s">
        <v>105</v>
      </c>
      <c r="B9" s="8" t="s">
        <v>106</v>
      </c>
      <c r="C9" s="8">
        <v>0</v>
      </c>
      <c r="D9" s="10">
        <v>0</v>
      </c>
      <c r="E9" s="11">
        <v>0</v>
      </c>
      <c r="F9" s="9">
        <v>0</v>
      </c>
      <c r="G9" s="12" t="s">
        <v>101</v>
      </c>
      <c r="H9" s="9">
        <v>0</v>
      </c>
      <c r="I9" s="12" t="s">
        <v>101</v>
      </c>
      <c r="J9" s="9">
        <v>0</v>
      </c>
      <c r="K9" s="12" t="s">
        <v>101</v>
      </c>
      <c r="L9" s="14" t="s">
        <v>19</v>
      </c>
      <c r="M9" s="14" t="s">
        <v>20</v>
      </c>
      <c r="O9" s="27" t="s">
        <v>178</v>
      </c>
      <c r="P9" s="30">
        <v>642560000</v>
      </c>
      <c r="Q9" s="33">
        <v>1.4738696131297285E-3</v>
      </c>
      <c r="AC9"/>
      <c r="AD9"/>
    </row>
    <row r="10" spans="1:30" x14ac:dyDescent="0.35">
      <c r="A10" s="8" t="s">
        <v>107</v>
      </c>
      <c r="B10" s="8" t="s">
        <v>108</v>
      </c>
      <c r="C10" s="8">
        <v>191</v>
      </c>
      <c r="D10" s="10">
        <v>45584619788.923431</v>
      </c>
      <c r="E10" s="11">
        <v>0.10455955231101584</v>
      </c>
      <c r="F10" s="9">
        <v>3859695000</v>
      </c>
      <c r="G10" s="12">
        <v>8.4670992494224204E-2</v>
      </c>
      <c r="H10" s="9">
        <v>37032226434.756767</v>
      </c>
      <c r="I10" s="12">
        <v>0.81238423411738525</v>
      </c>
      <c r="J10" s="9">
        <v>4692698354.166666</v>
      </c>
      <c r="K10" s="12">
        <v>0.10294477338839055</v>
      </c>
      <c r="L10" s="13" t="s">
        <v>107</v>
      </c>
      <c r="M10" s="14" t="s">
        <v>20</v>
      </c>
      <c r="O10" s="27" t="s">
        <v>177</v>
      </c>
      <c r="P10" s="30">
        <v>32672525452</v>
      </c>
      <c r="Q10" s="33">
        <v>7.4942483889302858E-2</v>
      </c>
      <c r="AC10"/>
      <c r="AD10"/>
    </row>
    <row r="11" spans="1:30" x14ac:dyDescent="0.35">
      <c r="A11" s="8" t="s">
        <v>109</v>
      </c>
      <c r="B11" s="8" t="s">
        <v>110</v>
      </c>
      <c r="C11" s="8">
        <v>53</v>
      </c>
      <c r="D11" s="10">
        <v>8529534525.1834126</v>
      </c>
      <c r="E11" s="11">
        <v>1.9564588133106228E-2</v>
      </c>
      <c r="F11" s="9">
        <v>159051250</v>
      </c>
      <c r="G11" s="12">
        <v>1.8647119550357864E-2</v>
      </c>
      <c r="H11" s="9">
        <v>6876668876.1834126</v>
      </c>
      <c r="I11" s="12">
        <v>0.80621854051707964</v>
      </c>
      <c r="J11" s="9">
        <v>1493814399</v>
      </c>
      <c r="K11" s="12">
        <v>0.17513433993256253</v>
      </c>
      <c r="L11" s="14" t="s">
        <v>109</v>
      </c>
      <c r="M11" s="14" t="s">
        <v>20</v>
      </c>
      <c r="O11" s="28" t="s">
        <v>36</v>
      </c>
      <c r="P11" s="31">
        <v>58330000</v>
      </c>
      <c r="Q11" s="34">
        <v>1.3379422082584826E-4</v>
      </c>
      <c r="AC11"/>
      <c r="AD11"/>
    </row>
    <row r="12" spans="1:30" x14ac:dyDescent="0.35">
      <c r="A12" s="8" t="s">
        <v>111</v>
      </c>
      <c r="B12" s="8" t="s">
        <v>112</v>
      </c>
      <c r="C12" s="8">
        <v>5</v>
      </c>
      <c r="D12" s="10">
        <v>970410666.66666663</v>
      </c>
      <c r="E12" s="11">
        <v>2.2258758619536881E-3</v>
      </c>
      <c r="F12" s="9">
        <v>84301250</v>
      </c>
      <c r="G12" s="12">
        <v>8.6871726471816749E-2</v>
      </c>
      <c r="H12" s="9">
        <v>711109416.66666663</v>
      </c>
      <c r="I12" s="12">
        <v>0.73279225084088107</v>
      </c>
      <c r="J12" s="9">
        <v>175000000</v>
      </c>
      <c r="K12" s="12">
        <v>0.18033602268730214</v>
      </c>
      <c r="L12" s="14" t="s">
        <v>111</v>
      </c>
      <c r="M12" s="14" t="s">
        <v>20</v>
      </c>
      <c r="O12" s="28" t="s">
        <v>76</v>
      </c>
      <c r="P12" s="31">
        <v>625000000</v>
      </c>
      <c r="Q12" s="34">
        <v>1.4335914283585662E-3</v>
      </c>
      <c r="AC12"/>
      <c r="AD12"/>
    </row>
    <row r="13" spans="1:30" x14ac:dyDescent="0.35">
      <c r="A13" s="8" t="s">
        <v>19</v>
      </c>
      <c r="B13" s="8" t="s">
        <v>113</v>
      </c>
      <c r="C13" s="8">
        <v>95</v>
      </c>
      <c r="D13" s="10">
        <v>16036646935.999998</v>
      </c>
      <c r="E13" s="11">
        <v>3.6783999339299614E-2</v>
      </c>
      <c r="F13" s="9">
        <v>1576861250</v>
      </c>
      <c r="G13" s="12">
        <v>9.8328612975831634E-2</v>
      </c>
      <c r="H13" s="9">
        <v>10338180807.833332</v>
      </c>
      <c r="I13" s="12">
        <v>0.64465975020161992</v>
      </c>
      <c r="J13" s="9">
        <v>4121604878.1666665</v>
      </c>
      <c r="K13" s="12">
        <v>0.25701163682254846</v>
      </c>
      <c r="L13" s="14" t="s">
        <v>19</v>
      </c>
      <c r="M13" s="14" t="s">
        <v>20</v>
      </c>
      <c r="O13" s="28" t="s">
        <v>21</v>
      </c>
      <c r="P13" s="31">
        <v>5117451104.166666</v>
      </c>
      <c r="Q13" s="34">
        <v>1.173813446076386E-2</v>
      </c>
      <c r="AC13"/>
      <c r="AD13"/>
    </row>
    <row r="14" spans="1:30" x14ac:dyDescent="0.35">
      <c r="A14" s="8" t="s">
        <v>114</v>
      </c>
      <c r="B14" s="8" t="s">
        <v>115</v>
      </c>
      <c r="C14" s="8">
        <v>1</v>
      </c>
      <c r="D14" s="10">
        <v>84301250</v>
      </c>
      <c r="E14" s="11">
        <v>1.9336567903986012E-4</v>
      </c>
      <c r="F14" s="9">
        <v>84301250</v>
      </c>
      <c r="G14" s="12">
        <v>1</v>
      </c>
      <c r="H14" s="9">
        <v>0</v>
      </c>
      <c r="I14" s="12">
        <v>0</v>
      </c>
      <c r="J14" s="9">
        <v>0</v>
      </c>
      <c r="K14" s="12">
        <v>0</v>
      </c>
      <c r="L14" s="14" t="s">
        <v>114</v>
      </c>
      <c r="M14" s="14" t="s">
        <v>20</v>
      </c>
      <c r="O14" s="28" t="s">
        <v>111</v>
      </c>
      <c r="P14" s="31">
        <v>970410666.66666663</v>
      </c>
      <c r="Q14" s="34">
        <v>2.2258758619536881E-3</v>
      </c>
      <c r="AC14"/>
      <c r="AD14"/>
    </row>
    <row r="15" spans="1:30" x14ac:dyDescent="0.35">
      <c r="A15" s="8" t="s">
        <v>116</v>
      </c>
      <c r="B15" s="8" t="s">
        <v>117</v>
      </c>
      <c r="C15" s="8">
        <v>1</v>
      </c>
      <c r="D15" s="10">
        <v>31005000</v>
      </c>
      <c r="E15" s="11">
        <v>7.1117603578011753E-5</v>
      </c>
      <c r="F15" s="9">
        <v>0</v>
      </c>
      <c r="G15" s="12">
        <v>0</v>
      </c>
      <c r="H15" s="9">
        <v>31005000</v>
      </c>
      <c r="I15" s="12">
        <v>1</v>
      </c>
      <c r="J15" s="9">
        <v>0</v>
      </c>
      <c r="K15" s="12">
        <v>0</v>
      </c>
      <c r="L15" s="14" t="s">
        <v>116</v>
      </c>
      <c r="M15" s="14" t="s">
        <v>20</v>
      </c>
      <c r="O15" s="27" t="s">
        <v>30</v>
      </c>
      <c r="P15" s="30">
        <v>2397535060.0167456</v>
      </c>
      <c r="Q15" s="33">
        <v>5.4993371379666346E-3</v>
      </c>
      <c r="AC15"/>
      <c r="AD15"/>
    </row>
    <row r="16" spans="1:30" x14ac:dyDescent="0.35">
      <c r="A16" s="8" t="s">
        <v>118</v>
      </c>
      <c r="B16" s="8" t="s">
        <v>119</v>
      </c>
      <c r="C16" s="8">
        <v>7</v>
      </c>
      <c r="D16" s="10">
        <v>1184435000</v>
      </c>
      <c r="E16" s="11">
        <v>2.7167933815166051E-3</v>
      </c>
      <c r="F16" s="9">
        <v>310050000</v>
      </c>
      <c r="G16" s="12">
        <v>0.26177037997019675</v>
      </c>
      <c r="H16" s="9">
        <v>874385000</v>
      </c>
      <c r="I16" s="12">
        <v>0.73822962002980319</v>
      </c>
      <c r="J16" s="9">
        <v>0</v>
      </c>
      <c r="K16" s="12">
        <v>0</v>
      </c>
      <c r="L16" s="14" t="s">
        <v>118</v>
      </c>
      <c r="M16" s="14" t="s">
        <v>20</v>
      </c>
      <c r="O16" s="27" t="s">
        <v>93</v>
      </c>
      <c r="P16" s="30">
        <v>989977083.33333337</v>
      </c>
      <c r="Q16" s="33">
        <v>2.2707562575009291E-3</v>
      </c>
      <c r="AC16"/>
      <c r="AD16"/>
    </row>
    <row r="17" spans="1:30" x14ac:dyDescent="0.35">
      <c r="A17" s="8" t="s">
        <v>120</v>
      </c>
      <c r="B17" s="8" t="s">
        <v>121</v>
      </c>
      <c r="C17" s="8">
        <v>50</v>
      </c>
      <c r="D17" s="10">
        <v>7700000978.5</v>
      </c>
      <c r="E17" s="11">
        <v>1.7661848641808274E-2</v>
      </c>
      <c r="F17" s="9">
        <v>2742566666.6666665</v>
      </c>
      <c r="G17" s="12">
        <v>0.35617744391519968</v>
      </c>
      <c r="H17" s="9">
        <v>4012995166.000001</v>
      </c>
      <c r="I17" s="12">
        <v>0.52116813714765953</v>
      </c>
      <c r="J17" s="9">
        <v>944439145.83333325</v>
      </c>
      <c r="K17" s="12">
        <v>0.12265441893714082</v>
      </c>
      <c r="L17" s="14" t="s">
        <v>120</v>
      </c>
      <c r="M17" s="14" t="s">
        <v>20</v>
      </c>
      <c r="O17" s="27" t="s">
        <v>26</v>
      </c>
      <c r="P17" s="30">
        <v>5286518570.833334</v>
      </c>
      <c r="Q17" s="33">
        <v>1.2125932334408071E-2</v>
      </c>
      <c r="AC17"/>
      <c r="AD17"/>
    </row>
    <row r="18" spans="1:30" x14ac:dyDescent="0.35">
      <c r="A18" s="8" t="s">
        <v>122</v>
      </c>
      <c r="B18" s="8" t="s">
        <v>123</v>
      </c>
      <c r="C18" s="8">
        <v>20</v>
      </c>
      <c r="D18" s="10">
        <v>5117451104.166666</v>
      </c>
      <c r="E18" s="11">
        <v>1.173813446076386E-2</v>
      </c>
      <c r="F18" s="9">
        <v>741973333.33333337</v>
      </c>
      <c r="G18" s="12">
        <v>0.14498884664070621</v>
      </c>
      <c r="H18" s="9">
        <v>3934177770.833333</v>
      </c>
      <c r="I18" s="12">
        <v>0.76877681696462064</v>
      </c>
      <c r="J18" s="9">
        <v>441300000</v>
      </c>
      <c r="K18" s="12">
        <v>8.6234336394673178E-2</v>
      </c>
      <c r="L18" s="14" t="s">
        <v>21</v>
      </c>
      <c r="M18" s="14" t="s">
        <v>22</v>
      </c>
      <c r="O18" s="27" t="s">
        <v>218</v>
      </c>
      <c r="P18" s="30">
        <v>4324871177.5</v>
      </c>
      <c r="Q18" s="33">
        <v>9.9201571981104297E-3</v>
      </c>
      <c r="AC18"/>
      <c r="AD18"/>
    </row>
    <row r="19" spans="1:30" x14ac:dyDescent="0.35">
      <c r="A19" s="8" t="s">
        <v>124</v>
      </c>
      <c r="B19" s="8" t="s">
        <v>125</v>
      </c>
      <c r="C19" s="8">
        <v>77</v>
      </c>
      <c r="D19" s="10">
        <v>16376019763.706266</v>
      </c>
      <c r="E19" s="11">
        <v>3.7562434502207642E-2</v>
      </c>
      <c r="F19" s="9">
        <v>1876363833.3333333</v>
      </c>
      <c r="G19" s="12">
        <v>0.11457996878410394</v>
      </c>
      <c r="H19" s="9">
        <v>13755905097.039598</v>
      </c>
      <c r="I19" s="12">
        <v>0.84000296137443864</v>
      </c>
      <c r="J19" s="9">
        <v>743750833.33333325</v>
      </c>
      <c r="K19" s="12">
        <v>4.5417069841457339E-2</v>
      </c>
      <c r="L19" s="14" t="s">
        <v>23</v>
      </c>
      <c r="M19" s="14" t="s">
        <v>17</v>
      </c>
      <c r="O19" s="28" t="s">
        <v>19</v>
      </c>
      <c r="P19" s="31">
        <v>16036646935.999998</v>
      </c>
      <c r="Q19" s="34">
        <v>3.6783999339299614E-2</v>
      </c>
      <c r="AC19"/>
      <c r="AD19"/>
    </row>
    <row r="20" spans="1:30" x14ac:dyDescent="0.35">
      <c r="A20" s="8" t="s">
        <v>126</v>
      </c>
      <c r="B20" s="8" t="s">
        <v>127</v>
      </c>
      <c r="C20" s="8">
        <v>62</v>
      </c>
      <c r="D20" s="10">
        <v>14371103853.365009</v>
      </c>
      <c r="E20" s="11">
        <v>3.2963666080375736E-2</v>
      </c>
      <c r="F20" s="9">
        <v>0</v>
      </c>
      <c r="G20" s="12">
        <v>0</v>
      </c>
      <c r="H20" s="9">
        <v>11554797563.365009</v>
      </c>
      <c r="I20" s="12">
        <v>0.80402992569422149</v>
      </c>
      <c r="J20" s="9">
        <v>2816306290</v>
      </c>
      <c r="K20" s="12">
        <v>0.19597007430577845</v>
      </c>
      <c r="L20" s="14" t="s">
        <v>24</v>
      </c>
      <c r="M20" s="14" t="s">
        <v>25</v>
      </c>
      <c r="O20" s="28" t="s">
        <v>75</v>
      </c>
      <c r="P20" s="31">
        <v>166666666.66666666</v>
      </c>
      <c r="Q20" s="34">
        <v>3.8229104756228429E-4</v>
      </c>
      <c r="AC20"/>
      <c r="AD20"/>
    </row>
    <row r="21" spans="1:30" x14ac:dyDescent="0.35">
      <c r="A21" s="8" t="s">
        <v>26</v>
      </c>
      <c r="B21" s="8" t="s">
        <v>128</v>
      </c>
      <c r="C21" s="8">
        <v>32</v>
      </c>
      <c r="D21" s="10">
        <v>5286518570.833334</v>
      </c>
      <c r="E21" s="11">
        <v>1.2125932334408071E-2</v>
      </c>
      <c r="F21" s="9">
        <v>0</v>
      </c>
      <c r="G21" s="12">
        <v>0</v>
      </c>
      <c r="H21" s="9">
        <v>4843277195.833334</v>
      </c>
      <c r="I21" s="12">
        <v>0.91615628148070039</v>
      </c>
      <c r="J21" s="9">
        <v>443241375</v>
      </c>
      <c r="K21" s="12">
        <v>8.3843718519299587E-2</v>
      </c>
      <c r="L21" s="14" t="s">
        <v>26</v>
      </c>
      <c r="M21" s="14" t="s">
        <v>17</v>
      </c>
      <c r="O21" s="28" t="s">
        <v>114</v>
      </c>
      <c r="P21" s="31">
        <v>84301250</v>
      </c>
      <c r="Q21" s="34">
        <v>1.9336567903986012E-4</v>
      </c>
      <c r="AC21"/>
      <c r="AD21"/>
    </row>
    <row r="22" spans="1:30" x14ac:dyDescent="0.35">
      <c r="A22" s="8" t="s">
        <v>129</v>
      </c>
      <c r="B22" s="8">
        <v>0</v>
      </c>
      <c r="C22" s="8">
        <v>1</v>
      </c>
      <c r="D22" s="10">
        <v>204000000</v>
      </c>
      <c r="E22" s="11">
        <v>4.6792424221623599E-4</v>
      </c>
      <c r="F22" s="9">
        <v>0</v>
      </c>
      <c r="G22" s="12">
        <v>0</v>
      </c>
      <c r="H22" s="9">
        <v>0</v>
      </c>
      <c r="I22" s="12">
        <v>0</v>
      </c>
      <c r="J22" s="9">
        <v>204000000</v>
      </c>
      <c r="K22" s="12">
        <v>1</v>
      </c>
      <c r="L22" s="14" t="s">
        <v>27</v>
      </c>
      <c r="M22" s="14" t="s">
        <v>28</v>
      </c>
      <c r="O22" s="28" t="s">
        <v>116</v>
      </c>
      <c r="P22" s="31">
        <v>31005000</v>
      </c>
      <c r="Q22" s="34">
        <v>7.1117603578011753E-5</v>
      </c>
      <c r="AC22"/>
      <c r="AD22"/>
    </row>
    <row r="23" spans="1:30" x14ac:dyDescent="0.35">
      <c r="A23" s="8" t="s">
        <v>130</v>
      </c>
      <c r="B23" s="8" t="s">
        <v>131</v>
      </c>
      <c r="C23" s="8">
        <v>121</v>
      </c>
      <c r="D23" s="10">
        <v>23864778093.144711</v>
      </c>
      <c r="E23" s="11">
        <v>5.4739746102418468E-2</v>
      </c>
      <c r="F23" s="9">
        <v>1070975000</v>
      </c>
      <c r="G23" s="12">
        <v>4.4876805299423402E-2</v>
      </c>
      <c r="H23" s="9">
        <v>16974950814.878044</v>
      </c>
      <c r="I23" s="12">
        <v>0.71129724100615843</v>
      </c>
      <c r="J23" s="9">
        <v>5818852278.2666664</v>
      </c>
      <c r="K23" s="12">
        <v>0.24382595369441812</v>
      </c>
      <c r="L23" s="14" t="s">
        <v>29</v>
      </c>
      <c r="M23" s="14" t="s">
        <v>29</v>
      </c>
      <c r="O23" s="28" t="s">
        <v>34</v>
      </c>
      <c r="P23" s="31">
        <v>0</v>
      </c>
      <c r="Q23" s="34">
        <v>0</v>
      </c>
      <c r="AC23"/>
      <c r="AD23"/>
    </row>
    <row r="24" spans="1:30" x14ac:dyDescent="0.35">
      <c r="A24" s="8" t="s">
        <v>30</v>
      </c>
      <c r="B24" s="8" t="s">
        <v>132</v>
      </c>
      <c r="C24" s="8">
        <v>14</v>
      </c>
      <c r="D24" s="10">
        <v>2397535060.0167456</v>
      </c>
      <c r="E24" s="11">
        <v>5.4993371379666346E-3</v>
      </c>
      <c r="F24" s="9">
        <v>132075000</v>
      </c>
      <c r="G24" s="12">
        <v>5.5087828412852292E-2</v>
      </c>
      <c r="H24" s="9">
        <v>2265460060.0167456</v>
      </c>
      <c r="I24" s="12">
        <v>0.94491217158714769</v>
      </c>
      <c r="J24" s="9">
        <v>0</v>
      </c>
      <c r="K24" s="12">
        <v>0</v>
      </c>
      <c r="L24" s="14" t="s">
        <v>30</v>
      </c>
      <c r="M24" s="14" t="s">
        <v>29</v>
      </c>
      <c r="O24" s="28" t="s">
        <v>67</v>
      </c>
      <c r="P24" s="31">
        <v>3721476727.4080019</v>
      </c>
      <c r="Q24" s="34">
        <v>8.5361234195967996E-3</v>
      </c>
      <c r="AC24"/>
      <c r="AD24"/>
    </row>
    <row r="25" spans="1:30" x14ac:dyDescent="0.35">
      <c r="A25" s="8" t="s">
        <v>133</v>
      </c>
      <c r="B25" s="8" t="s">
        <v>134</v>
      </c>
      <c r="C25" s="8">
        <v>157</v>
      </c>
      <c r="D25" s="10">
        <v>33106570426.850079</v>
      </c>
      <c r="E25" s="11">
        <v>7.5938072938050355E-2</v>
      </c>
      <c r="F25" s="9">
        <v>884325000</v>
      </c>
      <c r="G25" s="12">
        <v>2.6711465083764614E-2</v>
      </c>
      <c r="H25" s="9">
        <v>31412642093.516747</v>
      </c>
      <c r="I25" s="12">
        <v>0.94883407397706399</v>
      </c>
      <c r="J25" s="9">
        <v>809603333.33333325</v>
      </c>
      <c r="K25" s="12">
        <v>2.4454460939171429E-2</v>
      </c>
      <c r="L25" s="14" t="s">
        <v>29</v>
      </c>
      <c r="M25" s="14" t="s">
        <v>29</v>
      </c>
      <c r="O25" s="28" t="s">
        <v>80</v>
      </c>
      <c r="P25" s="31">
        <v>24675299.643458601</v>
      </c>
      <c r="Q25" s="34">
        <v>5.6598876897666292E-5</v>
      </c>
      <c r="AC25"/>
      <c r="AD25"/>
    </row>
    <row r="26" spans="1:30" x14ac:dyDescent="0.35">
      <c r="A26" s="8" t="s">
        <v>135</v>
      </c>
      <c r="B26" s="8" t="s">
        <v>136</v>
      </c>
      <c r="C26" s="8">
        <v>2</v>
      </c>
      <c r="D26" s="10">
        <v>55190000</v>
      </c>
      <c r="E26" s="11">
        <v>1.2659185748977483E-4</v>
      </c>
      <c r="F26" s="9">
        <v>0</v>
      </c>
      <c r="G26" s="12">
        <v>0</v>
      </c>
      <c r="H26" s="9">
        <v>55190000</v>
      </c>
      <c r="I26" s="12">
        <v>1</v>
      </c>
      <c r="J26" s="9">
        <v>0</v>
      </c>
      <c r="K26" s="12">
        <v>0</v>
      </c>
      <c r="L26" s="13" t="s">
        <v>135</v>
      </c>
      <c r="M26" s="13" t="s">
        <v>31</v>
      </c>
      <c r="O26" s="28" t="s">
        <v>27</v>
      </c>
      <c r="P26" s="31">
        <v>204000000</v>
      </c>
      <c r="Q26" s="34">
        <v>4.6792424221623599E-4</v>
      </c>
      <c r="AC26"/>
      <c r="AD26"/>
    </row>
    <row r="27" spans="1:30" x14ac:dyDescent="0.35">
      <c r="A27" s="8" t="s">
        <v>137</v>
      </c>
      <c r="B27" s="8" t="s">
        <v>138</v>
      </c>
      <c r="C27" s="8">
        <v>37</v>
      </c>
      <c r="D27" s="10">
        <v>2374457809.7537146</v>
      </c>
      <c r="E27" s="11">
        <v>5.4464037808991681E-3</v>
      </c>
      <c r="F27" s="9">
        <v>0</v>
      </c>
      <c r="G27" s="12">
        <v>0</v>
      </c>
      <c r="H27" s="9">
        <v>2374457809.7537146</v>
      </c>
      <c r="I27" s="12">
        <v>1</v>
      </c>
      <c r="J27" s="9">
        <v>0</v>
      </c>
      <c r="K27" s="12">
        <v>0</v>
      </c>
      <c r="L27" s="14" t="s">
        <v>32</v>
      </c>
      <c r="M27" s="14" t="s">
        <v>33</v>
      </c>
      <c r="O27" s="28" t="s">
        <v>88</v>
      </c>
      <c r="P27" s="31">
        <v>371377528</v>
      </c>
      <c r="Q27" s="34">
        <v>8.5184582532126939E-4</v>
      </c>
      <c r="AC27"/>
      <c r="AD27"/>
    </row>
    <row r="28" spans="1:30" x14ac:dyDescent="0.35">
      <c r="A28" s="8" t="s">
        <v>139</v>
      </c>
      <c r="B28" s="8" t="s">
        <v>140</v>
      </c>
      <c r="C28" s="8">
        <v>67</v>
      </c>
      <c r="D28" s="10">
        <v>4782293182.8997955</v>
      </c>
      <c r="E28" s="11">
        <v>1.0969367223844402E-2</v>
      </c>
      <c r="F28" s="9">
        <v>0</v>
      </c>
      <c r="G28" s="12">
        <v>0</v>
      </c>
      <c r="H28" s="9">
        <v>4782293182.8997955</v>
      </c>
      <c r="I28" s="12">
        <v>1</v>
      </c>
      <c r="J28" s="9">
        <v>0</v>
      </c>
      <c r="K28" s="12">
        <v>0</v>
      </c>
      <c r="L28" s="14" t="s">
        <v>32</v>
      </c>
      <c r="M28" s="14" t="s">
        <v>33</v>
      </c>
      <c r="O28" s="28" t="s">
        <v>90</v>
      </c>
      <c r="P28" s="31">
        <v>29720000</v>
      </c>
      <c r="Q28" s="34">
        <v>6.8170139601306541E-5</v>
      </c>
      <c r="AC28"/>
      <c r="AD28"/>
    </row>
    <row r="29" spans="1:30" x14ac:dyDescent="0.35">
      <c r="A29" s="8" t="s">
        <v>141</v>
      </c>
      <c r="B29" s="8" t="s">
        <v>142</v>
      </c>
      <c r="C29" s="8">
        <v>0</v>
      </c>
      <c r="D29" s="10">
        <v>0</v>
      </c>
      <c r="E29" s="11">
        <v>0</v>
      </c>
      <c r="F29" s="9">
        <v>0</v>
      </c>
      <c r="G29" s="12" t="s">
        <v>101</v>
      </c>
      <c r="H29" s="9">
        <v>0</v>
      </c>
      <c r="I29" s="12" t="s">
        <v>101</v>
      </c>
      <c r="J29" s="9">
        <v>0</v>
      </c>
      <c r="K29" s="12" t="s">
        <v>101</v>
      </c>
      <c r="L29" s="14" t="s">
        <v>34</v>
      </c>
      <c r="M29" s="14" t="s">
        <v>35</v>
      </c>
      <c r="O29" s="28" t="s">
        <v>99</v>
      </c>
      <c r="P29" s="31">
        <v>0</v>
      </c>
      <c r="Q29" s="34">
        <v>0</v>
      </c>
      <c r="AC29"/>
      <c r="AD29"/>
    </row>
    <row r="30" spans="1:30" x14ac:dyDescent="0.35">
      <c r="A30" s="8" t="s">
        <v>143</v>
      </c>
      <c r="B30" s="8" t="s">
        <v>144</v>
      </c>
      <c r="C30" s="8">
        <v>1</v>
      </c>
      <c r="D30" s="10">
        <v>58330000</v>
      </c>
      <c r="E30" s="11">
        <v>1.3379422082584826E-4</v>
      </c>
      <c r="F30" s="9">
        <v>0</v>
      </c>
      <c r="G30" s="12">
        <v>0</v>
      </c>
      <c r="H30" s="9">
        <v>58330000</v>
      </c>
      <c r="I30" s="12">
        <v>1</v>
      </c>
      <c r="J30" s="9">
        <v>0</v>
      </c>
      <c r="K30" s="12">
        <v>0</v>
      </c>
      <c r="L30" s="14" t="s">
        <v>36</v>
      </c>
      <c r="M30" s="14" t="s">
        <v>37</v>
      </c>
      <c r="O30" s="28" t="s">
        <v>23</v>
      </c>
      <c r="P30" s="31">
        <v>16376019763.706266</v>
      </c>
      <c r="Q30" s="34">
        <v>3.7562434502207642E-2</v>
      </c>
      <c r="AC30"/>
      <c r="AD30"/>
    </row>
    <row r="31" spans="1:30" x14ac:dyDescent="0.35">
      <c r="A31" s="8" t="s">
        <v>145</v>
      </c>
      <c r="B31" s="8" t="s">
        <v>146</v>
      </c>
      <c r="C31" s="8">
        <v>3</v>
      </c>
      <c r="D31" s="10">
        <v>137069500</v>
      </c>
      <c r="E31" s="11">
        <v>3.1440265646303115E-4</v>
      </c>
      <c r="F31" s="9">
        <v>0</v>
      </c>
      <c r="G31" s="12">
        <v>0</v>
      </c>
      <c r="H31" s="9">
        <v>137069500</v>
      </c>
      <c r="I31" s="12">
        <v>1</v>
      </c>
      <c r="J31" s="9">
        <v>0</v>
      </c>
      <c r="K31" s="12">
        <v>0</v>
      </c>
      <c r="L31" s="14" t="s">
        <v>38</v>
      </c>
      <c r="M31" s="14" t="s">
        <v>39</v>
      </c>
      <c r="O31" s="28" t="s">
        <v>29</v>
      </c>
      <c r="P31" s="31">
        <v>56971348519.994789</v>
      </c>
      <c r="Q31" s="34">
        <v>0.13067781904046882</v>
      </c>
      <c r="AC31"/>
      <c r="AD31"/>
    </row>
    <row r="32" spans="1:30" x14ac:dyDescent="0.35">
      <c r="A32" s="8" t="s">
        <v>147</v>
      </c>
      <c r="B32" s="8" t="s">
        <v>148</v>
      </c>
      <c r="C32" s="8">
        <v>1</v>
      </c>
      <c r="D32" s="10">
        <v>23920000</v>
      </c>
      <c r="E32" s="11">
        <v>5.4866411146139045E-5</v>
      </c>
      <c r="F32" s="9">
        <v>0</v>
      </c>
      <c r="G32" s="12">
        <v>0</v>
      </c>
      <c r="H32" s="9">
        <v>23920000</v>
      </c>
      <c r="I32" s="12">
        <v>1</v>
      </c>
      <c r="J32" s="9">
        <v>0</v>
      </c>
      <c r="K32" s="12">
        <v>0</v>
      </c>
      <c r="L32" s="14" t="s">
        <v>40</v>
      </c>
      <c r="M32" s="14" t="s">
        <v>41</v>
      </c>
      <c r="O32" s="28" t="s">
        <v>47</v>
      </c>
      <c r="P32" s="31">
        <v>340560000</v>
      </c>
      <c r="Q32" s="34">
        <v>7.8115823494686926E-4</v>
      </c>
      <c r="AC32"/>
      <c r="AD32"/>
    </row>
    <row r="33" spans="1:30" x14ac:dyDescent="0.35">
      <c r="A33" s="8" t="s">
        <v>149</v>
      </c>
      <c r="B33" s="8" t="s">
        <v>150</v>
      </c>
      <c r="C33" s="8">
        <v>0</v>
      </c>
      <c r="D33" s="10">
        <v>0</v>
      </c>
      <c r="E33" s="11">
        <v>0</v>
      </c>
      <c r="F33" s="9">
        <v>0</v>
      </c>
      <c r="G33" s="12" t="s">
        <v>101</v>
      </c>
      <c r="H33" s="9">
        <v>0</v>
      </c>
      <c r="I33" s="12" t="s">
        <v>101</v>
      </c>
      <c r="J33" s="9">
        <v>0</v>
      </c>
      <c r="K33" s="12" t="s">
        <v>101</v>
      </c>
      <c r="L33" s="14" t="s">
        <v>42</v>
      </c>
      <c r="M33" s="14" t="s">
        <v>43</v>
      </c>
      <c r="O33" s="27" t="s">
        <v>217</v>
      </c>
      <c r="P33" s="30">
        <v>571666666.66666663</v>
      </c>
      <c r="Q33" s="33">
        <v>1.3112582931386352E-3</v>
      </c>
      <c r="AC33"/>
      <c r="AD33"/>
    </row>
    <row r="34" spans="1:30" x14ac:dyDescent="0.35">
      <c r="A34" s="8" t="s">
        <v>151</v>
      </c>
      <c r="B34" s="8" t="s">
        <v>152</v>
      </c>
      <c r="C34" s="8">
        <v>0</v>
      </c>
      <c r="D34" s="10">
        <v>0</v>
      </c>
      <c r="E34" s="11">
        <v>0</v>
      </c>
      <c r="F34" s="9">
        <v>0</v>
      </c>
      <c r="G34" s="12" t="s">
        <v>101</v>
      </c>
      <c r="H34" s="9">
        <v>0</v>
      </c>
      <c r="I34" s="12" t="s">
        <v>101</v>
      </c>
      <c r="J34" s="9">
        <v>0</v>
      </c>
      <c r="K34" s="12" t="s">
        <v>101</v>
      </c>
      <c r="L34" s="14" t="s">
        <v>32</v>
      </c>
      <c r="M34" s="14" t="s">
        <v>33</v>
      </c>
      <c r="O34" s="28" t="s">
        <v>58</v>
      </c>
      <c r="P34" s="31">
        <v>131680000</v>
      </c>
      <c r="Q34" s="34">
        <v>3.020405108580096E-4</v>
      </c>
      <c r="AC34"/>
      <c r="AD34"/>
    </row>
    <row r="35" spans="1:30" x14ac:dyDescent="0.35">
      <c r="A35" s="8" t="s">
        <v>153</v>
      </c>
      <c r="B35" s="8" t="s">
        <v>154</v>
      </c>
      <c r="C35" s="8">
        <v>0</v>
      </c>
      <c r="D35" s="10">
        <v>0</v>
      </c>
      <c r="E35" s="11">
        <v>0</v>
      </c>
      <c r="F35" s="9">
        <v>0</v>
      </c>
      <c r="G35" s="12" t="s">
        <v>101</v>
      </c>
      <c r="H35" s="9">
        <v>0</v>
      </c>
      <c r="I35" s="12" t="s">
        <v>101</v>
      </c>
      <c r="J35" s="9">
        <v>0</v>
      </c>
      <c r="K35" s="12" t="s">
        <v>101</v>
      </c>
      <c r="L35" s="14" t="s">
        <v>32</v>
      </c>
      <c r="M35" s="14" t="s">
        <v>33</v>
      </c>
      <c r="O35" s="28" t="s">
        <v>24</v>
      </c>
      <c r="P35" s="31">
        <v>14371103853.365009</v>
      </c>
      <c r="Q35" s="34">
        <v>3.2963666080375736E-2</v>
      </c>
      <c r="AC35"/>
      <c r="AD35"/>
    </row>
    <row r="36" spans="1:30" x14ac:dyDescent="0.35">
      <c r="A36" s="8" t="s">
        <v>44</v>
      </c>
      <c r="B36" s="8" t="s">
        <v>155</v>
      </c>
      <c r="C36" s="8">
        <v>21</v>
      </c>
      <c r="D36" s="10">
        <v>2139674414.8299017</v>
      </c>
      <c r="E36" s="11">
        <v>4.907870240925245E-3</v>
      </c>
      <c r="F36" s="9">
        <v>0</v>
      </c>
      <c r="G36" s="12">
        <v>0</v>
      </c>
      <c r="H36" s="9">
        <v>2139674414.8299017</v>
      </c>
      <c r="I36" s="12">
        <v>1</v>
      </c>
      <c r="J36" s="9">
        <v>0</v>
      </c>
      <c r="K36" s="12">
        <v>0</v>
      </c>
      <c r="L36" s="14" t="s">
        <v>44</v>
      </c>
      <c r="M36" s="14" t="s">
        <v>45</v>
      </c>
      <c r="O36" s="28" t="s">
        <v>73</v>
      </c>
      <c r="P36" s="31">
        <v>540170520</v>
      </c>
      <c r="Q36" s="34">
        <v>1.2390141237183831E-3</v>
      </c>
      <c r="AC36"/>
      <c r="AD36"/>
    </row>
    <row r="37" spans="1:30" x14ac:dyDescent="0.35">
      <c r="A37" s="8" t="s">
        <v>46</v>
      </c>
      <c r="B37" s="8" t="s">
        <v>46</v>
      </c>
      <c r="C37" s="8">
        <v>1</v>
      </c>
      <c r="D37" s="10">
        <v>26316000</v>
      </c>
      <c r="E37" s="11">
        <v>6.0362227245894441E-5</v>
      </c>
      <c r="F37" s="9">
        <v>0</v>
      </c>
      <c r="G37" s="12">
        <v>0</v>
      </c>
      <c r="H37" s="9">
        <v>26316000</v>
      </c>
      <c r="I37" s="12">
        <v>1</v>
      </c>
      <c r="J37" s="9">
        <v>0</v>
      </c>
      <c r="K37" s="12">
        <v>0</v>
      </c>
      <c r="L37" s="14" t="s">
        <v>46</v>
      </c>
      <c r="M37" s="14" t="s">
        <v>45</v>
      </c>
      <c r="O37" s="28" t="s">
        <v>118</v>
      </c>
      <c r="P37" s="31">
        <v>1184435000</v>
      </c>
      <c r="Q37" s="34">
        <v>2.7167933815166051E-3</v>
      </c>
      <c r="AC37"/>
      <c r="AD37"/>
    </row>
    <row r="38" spans="1:30" x14ac:dyDescent="0.35">
      <c r="A38" s="8" t="s">
        <v>156</v>
      </c>
      <c r="B38" s="8" t="s">
        <v>157</v>
      </c>
      <c r="C38" s="8">
        <v>0</v>
      </c>
      <c r="D38" s="10">
        <v>0</v>
      </c>
      <c r="E38" s="11">
        <v>0</v>
      </c>
      <c r="F38" s="9">
        <v>0</v>
      </c>
      <c r="G38" s="12" t="s">
        <v>101</v>
      </c>
      <c r="H38" s="9">
        <v>0</v>
      </c>
      <c r="I38" s="12" t="s">
        <v>101</v>
      </c>
      <c r="J38" s="9">
        <v>0</v>
      </c>
      <c r="K38" s="12" t="s">
        <v>101</v>
      </c>
      <c r="L38" s="14" t="s">
        <v>47</v>
      </c>
      <c r="M38" s="14" t="s">
        <v>48</v>
      </c>
      <c r="O38" s="27" t="s">
        <v>221</v>
      </c>
      <c r="P38" s="30">
        <v>55736260841.516518</v>
      </c>
      <c r="Q38" s="33">
        <v>0.12784484126584844</v>
      </c>
      <c r="AC38"/>
      <c r="AD38"/>
    </row>
    <row r="39" spans="1:30" x14ac:dyDescent="0.35">
      <c r="A39" s="8" t="s">
        <v>158</v>
      </c>
      <c r="B39" s="8" t="s">
        <v>159</v>
      </c>
      <c r="C39" s="8">
        <v>1</v>
      </c>
      <c r="D39" s="10">
        <v>340560000</v>
      </c>
      <c r="E39" s="11">
        <v>7.8115823494686926E-4</v>
      </c>
      <c r="F39" s="9">
        <v>0</v>
      </c>
      <c r="G39" s="12">
        <v>0</v>
      </c>
      <c r="H39" s="9">
        <v>340560000</v>
      </c>
      <c r="I39" s="12">
        <v>1</v>
      </c>
      <c r="J39" s="9">
        <v>0</v>
      </c>
      <c r="K39" s="12">
        <v>0</v>
      </c>
      <c r="L39" s="14" t="s">
        <v>47</v>
      </c>
      <c r="M39" s="14" t="s">
        <v>48</v>
      </c>
      <c r="O39" s="28" t="s">
        <v>135</v>
      </c>
      <c r="P39" s="31">
        <v>55190000</v>
      </c>
      <c r="Q39" s="34">
        <v>1.2659185748977483E-4</v>
      </c>
      <c r="AC39"/>
      <c r="AD39"/>
    </row>
    <row r="40" spans="1:30" x14ac:dyDescent="0.35">
      <c r="A40" s="8" t="s">
        <v>160</v>
      </c>
      <c r="B40" s="8" t="s">
        <v>161</v>
      </c>
      <c r="C40" s="8">
        <v>68</v>
      </c>
      <c r="D40" s="10">
        <v>8876961291.7727051</v>
      </c>
      <c r="E40" s="11">
        <v>2.0361496988409816E-2</v>
      </c>
      <c r="F40" s="9">
        <v>271512500</v>
      </c>
      <c r="G40" s="12">
        <v>3.058619848344294E-2</v>
      </c>
      <c r="H40" s="9">
        <v>7805537208.4393711</v>
      </c>
      <c r="I40" s="12">
        <v>0.87930283256655117</v>
      </c>
      <c r="J40" s="9">
        <v>799911583.33333349</v>
      </c>
      <c r="K40" s="12">
        <v>9.0110968950005782E-2</v>
      </c>
      <c r="L40" s="14" t="s">
        <v>49</v>
      </c>
      <c r="M40" s="14" t="s">
        <v>50</v>
      </c>
      <c r="O40" s="28" t="s">
        <v>54</v>
      </c>
      <c r="P40" s="31">
        <v>5735418750</v>
      </c>
      <c r="Q40" s="34">
        <v>1.3155595452875203E-2</v>
      </c>
      <c r="AC40"/>
      <c r="AD40"/>
    </row>
    <row r="41" spans="1:30" x14ac:dyDescent="0.35">
      <c r="A41" s="8" t="s">
        <v>162</v>
      </c>
      <c r="B41" s="8" t="s">
        <v>163</v>
      </c>
      <c r="C41" s="8">
        <v>3</v>
      </c>
      <c r="D41" s="10">
        <v>385322900</v>
      </c>
      <c r="E41" s="11">
        <v>8.8383297054442389E-4</v>
      </c>
      <c r="F41" s="9">
        <v>0</v>
      </c>
      <c r="G41" s="12">
        <v>0</v>
      </c>
      <c r="H41" s="9">
        <v>385322900</v>
      </c>
      <c r="I41" s="12">
        <v>1</v>
      </c>
      <c r="J41" s="9">
        <v>0</v>
      </c>
      <c r="K41" s="12">
        <v>0</v>
      </c>
      <c r="L41" s="14" t="s">
        <v>162</v>
      </c>
      <c r="M41" s="14" t="s">
        <v>51</v>
      </c>
      <c r="O41" s="28" t="s">
        <v>46</v>
      </c>
      <c r="P41" s="31">
        <v>26316000</v>
      </c>
      <c r="Q41" s="34">
        <v>6.0362227245894441E-5</v>
      </c>
      <c r="AC41"/>
      <c r="AD41"/>
    </row>
    <row r="42" spans="1:30" x14ac:dyDescent="0.35">
      <c r="A42" s="8" t="s">
        <v>164</v>
      </c>
      <c r="B42" s="8" t="s">
        <v>165</v>
      </c>
      <c r="C42" s="8">
        <v>0</v>
      </c>
      <c r="D42" s="10">
        <v>0</v>
      </c>
      <c r="E42" s="11">
        <v>0</v>
      </c>
      <c r="F42" s="9">
        <v>0</v>
      </c>
      <c r="G42" s="12" t="s">
        <v>101</v>
      </c>
      <c r="H42" s="9">
        <v>0</v>
      </c>
      <c r="I42" s="12" t="s">
        <v>101</v>
      </c>
      <c r="J42" s="9">
        <v>0</v>
      </c>
      <c r="K42" s="12" t="s">
        <v>101</v>
      </c>
      <c r="L42" s="14" t="s">
        <v>52</v>
      </c>
      <c r="M42" s="14" t="s">
        <v>53</v>
      </c>
      <c r="O42" s="27" t="s">
        <v>92</v>
      </c>
      <c r="P42" s="30">
        <v>8380989830</v>
      </c>
      <c r="Q42" s="33">
        <v>1.9223864290317305E-2</v>
      </c>
      <c r="AC42"/>
      <c r="AD42"/>
    </row>
    <row r="43" spans="1:30" x14ac:dyDescent="0.35">
      <c r="A43" s="8" t="s">
        <v>166</v>
      </c>
      <c r="B43" s="8" t="s">
        <v>167</v>
      </c>
      <c r="C43" s="8">
        <v>18</v>
      </c>
      <c r="D43" s="10">
        <v>5735418750</v>
      </c>
      <c r="E43" s="11">
        <v>1.3155595452875203E-2</v>
      </c>
      <c r="F43" s="9">
        <v>0</v>
      </c>
      <c r="G43" s="12">
        <v>0</v>
      </c>
      <c r="H43" s="9">
        <v>963368750</v>
      </c>
      <c r="I43" s="12">
        <v>0.16796833709831563</v>
      </c>
      <c r="J43" s="9">
        <v>4772050000</v>
      </c>
      <c r="K43" s="12">
        <v>0.8320316629016844</v>
      </c>
      <c r="L43" s="14" t="s">
        <v>54</v>
      </c>
      <c r="M43" s="14" t="s">
        <v>55</v>
      </c>
      <c r="O43" s="28" t="s">
        <v>44</v>
      </c>
      <c r="P43" s="31">
        <v>2139674414.8299017</v>
      </c>
      <c r="Q43" s="34">
        <v>4.907870240925245E-3</v>
      </c>
      <c r="AC43"/>
      <c r="AD43"/>
    </row>
    <row r="44" spans="1:30" x14ac:dyDescent="0.35">
      <c r="A44" s="8" t="s">
        <v>168</v>
      </c>
      <c r="B44" s="8" t="s">
        <v>169</v>
      </c>
      <c r="C44" s="8">
        <v>0</v>
      </c>
      <c r="D44" s="10">
        <v>0</v>
      </c>
      <c r="E44" s="11">
        <v>0</v>
      </c>
      <c r="F44" s="9">
        <v>0</v>
      </c>
      <c r="G44" s="12" t="s">
        <v>101</v>
      </c>
      <c r="H44" s="9">
        <v>0</v>
      </c>
      <c r="I44" s="12" t="s">
        <v>101</v>
      </c>
      <c r="J44" s="9">
        <v>0</v>
      </c>
      <c r="K44" s="12" t="s">
        <v>101</v>
      </c>
      <c r="L44" s="14" t="s">
        <v>54</v>
      </c>
      <c r="M44" s="14" t="s">
        <v>55</v>
      </c>
      <c r="O44" s="27" t="s">
        <v>219</v>
      </c>
      <c r="P44" s="30">
        <v>64609602064.949997</v>
      </c>
      <c r="Q44" s="33">
        <v>0.14819803473595236</v>
      </c>
      <c r="AC44"/>
      <c r="AD44"/>
    </row>
    <row r="45" spans="1:30" x14ac:dyDescent="0.35">
      <c r="A45" s="8" t="s">
        <v>170</v>
      </c>
      <c r="B45" s="8" t="s">
        <v>171</v>
      </c>
      <c r="C45" s="8">
        <v>0</v>
      </c>
      <c r="D45" s="10">
        <v>0</v>
      </c>
      <c r="E45" s="11">
        <v>0</v>
      </c>
      <c r="F45" s="9">
        <v>0</v>
      </c>
      <c r="G45" s="12" t="s">
        <v>101</v>
      </c>
      <c r="H45" s="9">
        <v>0</v>
      </c>
      <c r="I45" s="12" t="s">
        <v>101</v>
      </c>
      <c r="J45" s="9">
        <v>0</v>
      </c>
      <c r="K45" s="12" t="s">
        <v>101</v>
      </c>
      <c r="L45" s="14" t="s">
        <v>56</v>
      </c>
      <c r="M45" s="14" t="s">
        <v>57</v>
      </c>
      <c r="O45" s="28" t="s">
        <v>103</v>
      </c>
      <c r="P45" s="31">
        <v>25999259422.333336</v>
      </c>
      <c r="Q45" s="34">
        <v>5.9635704722444408E-2</v>
      </c>
      <c r="AC45"/>
      <c r="AD45"/>
    </row>
    <row r="46" spans="1:30" x14ac:dyDescent="0.35">
      <c r="A46" s="8" t="s">
        <v>172</v>
      </c>
      <c r="B46" s="8" t="s">
        <v>172</v>
      </c>
      <c r="C46" s="8">
        <v>2</v>
      </c>
      <c r="D46" s="10">
        <v>131680000</v>
      </c>
      <c r="E46" s="11">
        <v>3.020405108580096E-4</v>
      </c>
      <c r="F46" s="9">
        <v>0</v>
      </c>
      <c r="G46" s="12">
        <v>0</v>
      </c>
      <c r="H46" s="9">
        <v>131680000</v>
      </c>
      <c r="I46" s="12">
        <v>1</v>
      </c>
      <c r="J46" s="9">
        <v>0</v>
      </c>
      <c r="K46" s="12">
        <v>0</v>
      </c>
      <c r="L46" s="14" t="s">
        <v>58</v>
      </c>
      <c r="M46" s="14" t="s">
        <v>59</v>
      </c>
      <c r="O46" s="28" t="s">
        <v>38</v>
      </c>
      <c r="P46" s="31">
        <v>137069500</v>
      </c>
      <c r="Q46" s="34">
        <v>3.1440265646303115E-4</v>
      </c>
      <c r="AC46"/>
      <c r="AD46"/>
    </row>
    <row r="47" spans="1:30" x14ac:dyDescent="0.35">
      <c r="A47" s="8" t="s">
        <v>173</v>
      </c>
      <c r="B47" s="8" t="s">
        <v>174</v>
      </c>
      <c r="C47" s="8">
        <v>5</v>
      </c>
      <c r="D47" s="10">
        <v>843256666.66666663</v>
      </c>
      <c r="E47" s="11">
        <v>1.9342168467832799E-3</v>
      </c>
      <c r="F47" s="9">
        <v>586250000</v>
      </c>
      <c r="G47" s="12">
        <v>0.69522130470358967</v>
      </c>
      <c r="H47" s="9">
        <v>257006666.66666663</v>
      </c>
      <c r="I47" s="12">
        <v>0.30477869529641033</v>
      </c>
      <c r="J47" s="9">
        <v>0</v>
      </c>
      <c r="K47" s="12">
        <v>0</v>
      </c>
      <c r="L47" s="14" t="s">
        <v>60</v>
      </c>
      <c r="M47" s="14" t="s">
        <v>61</v>
      </c>
      <c r="O47" s="28" t="s">
        <v>82</v>
      </c>
      <c r="P47" s="31">
        <v>183655121.59999999</v>
      </c>
      <c r="Q47" s="34">
        <v>4.2125825295985623E-4</v>
      </c>
      <c r="AC47"/>
      <c r="AD47"/>
    </row>
    <row r="48" spans="1:30" x14ac:dyDescent="0.35">
      <c r="A48" s="8" t="s">
        <v>175</v>
      </c>
      <c r="B48" s="8" t="s">
        <v>176</v>
      </c>
      <c r="C48" s="8">
        <v>4</v>
      </c>
      <c r="D48" s="10">
        <v>492405400</v>
      </c>
      <c r="E48" s="11">
        <v>1.1294530571479538E-3</v>
      </c>
      <c r="F48" s="9">
        <v>492405400</v>
      </c>
      <c r="G48" s="12">
        <v>1</v>
      </c>
      <c r="H48" s="9">
        <v>0</v>
      </c>
      <c r="I48" s="12">
        <v>0</v>
      </c>
      <c r="J48" s="9">
        <v>0</v>
      </c>
      <c r="K48" s="12">
        <v>0</v>
      </c>
      <c r="L48" s="14" t="s">
        <v>62</v>
      </c>
      <c r="M48" s="14" t="s">
        <v>63</v>
      </c>
      <c r="O48" s="28" t="s">
        <v>78</v>
      </c>
      <c r="P48" s="31">
        <v>276913704.4592337</v>
      </c>
      <c r="Q48" s="34">
        <v>6.3516978097243949E-4</v>
      </c>
      <c r="AC48"/>
      <c r="AD48"/>
    </row>
    <row r="49" spans="1:30" x14ac:dyDescent="0.35">
      <c r="A49" s="8" t="s">
        <v>177</v>
      </c>
      <c r="B49" s="8" t="s">
        <v>177</v>
      </c>
      <c r="C49" s="8">
        <v>69</v>
      </c>
      <c r="D49" s="10">
        <v>32672525452</v>
      </c>
      <c r="E49" s="11">
        <v>7.4942483889302858E-2</v>
      </c>
      <c r="F49" s="9">
        <v>0</v>
      </c>
      <c r="G49" s="12">
        <v>0</v>
      </c>
      <c r="H49" s="9">
        <v>31476027452</v>
      </c>
      <c r="I49" s="12">
        <v>0.96337907818733493</v>
      </c>
      <c r="J49" s="9">
        <v>1196498000</v>
      </c>
      <c r="K49" s="12">
        <v>3.6620921812665026E-2</v>
      </c>
      <c r="L49" s="13" t="s">
        <v>177</v>
      </c>
      <c r="M49" s="14" t="s">
        <v>64</v>
      </c>
      <c r="O49" s="28" t="s">
        <v>65</v>
      </c>
      <c r="P49" s="31">
        <v>3977603400</v>
      </c>
      <c r="Q49" s="34">
        <v>9.1236130234398222E-3</v>
      </c>
      <c r="AC49"/>
      <c r="AD49"/>
    </row>
    <row r="50" spans="1:30" x14ac:dyDescent="0.35">
      <c r="A50" s="8" t="s">
        <v>178</v>
      </c>
      <c r="B50" s="8" t="s">
        <v>179</v>
      </c>
      <c r="C50" s="8">
        <v>4</v>
      </c>
      <c r="D50" s="10">
        <v>642560000</v>
      </c>
      <c r="E50" s="11">
        <v>1.4738696131297285E-3</v>
      </c>
      <c r="F50" s="9">
        <v>0</v>
      </c>
      <c r="G50" s="12">
        <v>0</v>
      </c>
      <c r="H50" s="9">
        <v>566400000</v>
      </c>
      <c r="I50" s="12">
        <v>0.88147410358565736</v>
      </c>
      <c r="J50" s="9">
        <v>76160000</v>
      </c>
      <c r="K50" s="12">
        <v>0.11852589641434264</v>
      </c>
      <c r="L50" s="13" t="s">
        <v>178</v>
      </c>
      <c r="M50" s="14" t="s">
        <v>64</v>
      </c>
      <c r="O50" s="28" t="s">
        <v>66</v>
      </c>
      <c r="P50" s="31">
        <v>359318850.80000001</v>
      </c>
      <c r="Q50" s="34">
        <v>8.2418627928724879E-4</v>
      </c>
      <c r="AC50"/>
      <c r="AD50"/>
    </row>
    <row r="51" spans="1:30" x14ac:dyDescent="0.35">
      <c r="A51" s="8" t="s">
        <v>180</v>
      </c>
      <c r="B51" s="8" t="s">
        <v>181</v>
      </c>
      <c r="C51" s="8">
        <v>25</v>
      </c>
      <c r="D51" s="10">
        <v>3977603400</v>
      </c>
      <c r="E51" s="11">
        <v>9.1236130234398222E-3</v>
      </c>
      <c r="F51" s="9">
        <v>0</v>
      </c>
      <c r="G51" s="12">
        <v>0</v>
      </c>
      <c r="H51" s="9">
        <v>2950059500</v>
      </c>
      <c r="I51" s="12">
        <v>0.74166758304762104</v>
      </c>
      <c r="J51" s="9">
        <v>1027543900</v>
      </c>
      <c r="K51" s="12">
        <v>0.25833241695237891</v>
      </c>
      <c r="L51" s="14" t="s">
        <v>65</v>
      </c>
      <c r="M51" s="14" t="s">
        <v>64</v>
      </c>
      <c r="O51" s="28" t="s">
        <v>70</v>
      </c>
      <c r="P51" s="31">
        <v>14937280700.000002</v>
      </c>
      <c r="Q51" s="34">
        <v>3.426233211920935E-2</v>
      </c>
      <c r="AC51"/>
      <c r="AD51"/>
    </row>
    <row r="52" spans="1:30" x14ac:dyDescent="0.35">
      <c r="A52" s="8" t="s">
        <v>182</v>
      </c>
      <c r="B52" s="8" t="s">
        <v>183</v>
      </c>
      <c r="C52" s="8">
        <v>3</v>
      </c>
      <c r="D52" s="10">
        <v>359318850.80000001</v>
      </c>
      <c r="E52" s="11">
        <v>8.2418627928724879E-4</v>
      </c>
      <c r="F52" s="9">
        <v>0</v>
      </c>
      <c r="G52" s="12">
        <v>0</v>
      </c>
      <c r="H52" s="9">
        <v>274378050.80000001</v>
      </c>
      <c r="I52" s="12">
        <v>0.7636060568186589</v>
      </c>
      <c r="J52" s="9">
        <v>84940800</v>
      </c>
      <c r="K52" s="12">
        <v>0.23639394318134116</v>
      </c>
      <c r="L52" s="14" t="s">
        <v>66</v>
      </c>
      <c r="M52" s="14" t="s">
        <v>64</v>
      </c>
      <c r="O52" s="28" t="s">
        <v>32</v>
      </c>
      <c r="P52" s="31">
        <v>7156750992.6535101</v>
      </c>
      <c r="Q52" s="34">
        <v>1.6415771004743569E-2</v>
      </c>
      <c r="AC52"/>
      <c r="AD52"/>
    </row>
    <row r="53" spans="1:30" x14ac:dyDescent="0.35">
      <c r="A53" s="8" t="s">
        <v>184</v>
      </c>
      <c r="B53" s="8" t="s">
        <v>185</v>
      </c>
      <c r="C53" s="8">
        <v>15</v>
      </c>
      <c r="D53" s="10">
        <v>3721476727.4080019</v>
      </c>
      <c r="E53" s="11">
        <v>8.5361234195967996E-3</v>
      </c>
      <c r="F53" s="9">
        <v>749566666.66666663</v>
      </c>
      <c r="G53" s="12">
        <v>0.20141645953237969</v>
      </c>
      <c r="H53" s="9">
        <v>2771910060.7413354</v>
      </c>
      <c r="I53" s="12">
        <v>0.74484143359723842</v>
      </c>
      <c r="J53" s="9">
        <v>200000000</v>
      </c>
      <c r="K53" s="12">
        <v>5.3742106870381917E-2</v>
      </c>
      <c r="L53" s="14" t="s">
        <v>67</v>
      </c>
      <c r="M53" s="14" t="s">
        <v>64</v>
      </c>
      <c r="O53" s="28" t="s">
        <v>120</v>
      </c>
      <c r="P53" s="31">
        <v>7700000978.5</v>
      </c>
      <c r="Q53" s="34">
        <v>1.7661848641808274E-2</v>
      </c>
      <c r="AC53"/>
      <c r="AD53"/>
    </row>
    <row r="54" spans="1:30" x14ac:dyDescent="0.35">
      <c r="A54" s="8" t="s">
        <v>186</v>
      </c>
      <c r="B54" s="8" t="s">
        <v>187</v>
      </c>
      <c r="C54" s="8">
        <v>0</v>
      </c>
      <c r="D54" s="10">
        <v>0</v>
      </c>
      <c r="E54" s="11">
        <v>0</v>
      </c>
      <c r="F54" s="9">
        <v>0</v>
      </c>
      <c r="G54" s="12" t="s">
        <v>101</v>
      </c>
      <c r="H54" s="9">
        <v>0</v>
      </c>
      <c r="I54" s="12" t="s">
        <v>101</v>
      </c>
      <c r="J54" s="9">
        <v>0</v>
      </c>
      <c r="K54" s="12" t="s">
        <v>101</v>
      </c>
      <c r="L54" s="14" t="s">
        <v>68</v>
      </c>
      <c r="M54" s="14" t="s">
        <v>69</v>
      </c>
      <c r="O54" s="28" t="s">
        <v>60</v>
      </c>
      <c r="P54" s="31">
        <v>843256666.66666663</v>
      </c>
      <c r="Q54" s="34">
        <v>1.9342168467832799E-3</v>
      </c>
      <c r="AC54"/>
      <c r="AD54"/>
    </row>
    <row r="55" spans="1:30" x14ac:dyDescent="0.35">
      <c r="A55" s="8" t="s">
        <v>188</v>
      </c>
      <c r="B55" s="8" t="s">
        <v>189</v>
      </c>
      <c r="C55" s="8">
        <v>12</v>
      </c>
      <c r="D55" s="10">
        <v>989316479.66141546</v>
      </c>
      <c r="E55" s="11">
        <v>2.2692410002823631E-3</v>
      </c>
      <c r="F55" s="9">
        <v>0</v>
      </c>
      <c r="G55" s="12">
        <v>0</v>
      </c>
      <c r="H55" s="9">
        <v>989316479.66141546</v>
      </c>
      <c r="I55" s="12">
        <v>1</v>
      </c>
      <c r="J55" s="9">
        <v>0</v>
      </c>
      <c r="K55" s="12">
        <v>0</v>
      </c>
      <c r="L55" s="14" t="s">
        <v>68</v>
      </c>
      <c r="M55" s="14" t="s">
        <v>69</v>
      </c>
      <c r="O55" s="28" t="s">
        <v>68</v>
      </c>
      <c r="P55" s="31">
        <v>989316479.66141546</v>
      </c>
      <c r="Q55" s="34">
        <v>2.2692410002823631E-3</v>
      </c>
      <c r="AC55"/>
      <c r="AD55"/>
    </row>
    <row r="56" spans="1:30" x14ac:dyDescent="0.35">
      <c r="A56" s="8" t="s">
        <v>190</v>
      </c>
      <c r="B56" s="8" t="s">
        <v>191</v>
      </c>
      <c r="C56" s="8">
        <v>34</v>
      </c>
      <c r="D56" s="10">
        <v>14937280700.000002</v>
      </c>
      <c r="E56" s="11">
        <v>3.426233211920935E-2</v>
      </c>
      <c r="F56" s="9">
        <v>1851038833.3333333</v>
      </c>
      <c r="G56" s="12">
        <v>0.12392073701429022</v>
      </c>
      <c r="H56" s="9">
        <v>12086241866.666668</v>
      </c>
      <c r="I56" s="12">
        <v>0.8091326734367833</v>
      </c>
      <c r="J56" s="9">
        <v>1000000000</v>
      </c>
      <c r="K56" s="12">
        <v>6.6946589548926391E-2</v>
      </c>
      <c r="L56" s="14" t="s">
        <v>70</v>
      </c>
      <c r="M56" s="14" t="s">
        <v>70</v>
      </c>
      <c r="O56" s="28" t="s">
        <v>42</v>
      </c>
      <c r="P56" s="31">
        <v>0</v>
      </c>
      <c r="Q56" s="34">
        <v>0</v>
      </c>
      <c r="AC56"/>
      <c r="AD56"/>
    </row>
    <row r="57" spans="1:30" x14ac:dyDescent="0.35">
      <c r="A57" s="8" t="s">
        <v>192</v>
      </c>
      <c r="B57" s="8" t="s">
        <v>193</v>
      </c>
      <c r="C57" s="8">
        <v>0</v>
      </c>
      <c r="D57" s="10">
        <v>0</v>
      </c>
      <c r="E57" s="11">
        <v>0</v>
      </c>
      <c r="F57" s="9">
        <v>0</v>
      </c>
      <c r="G57" s="12" t="s">
        <v>101</v>
      </c>
      <c r="H57" s="9">
        <v>0</v>
      </c>
      <c r="I57" s="12" t="s">
        <v>101</v>
      </c>
      <c r="J57" s="9">
        <v>0</v>
      </c>
      <c r="K57" s="12" t="s">
        <v>101</v>
      </c>
      <c r="L57" s="14" t="s">
        <v>71</v>
      </c>
      <c r="M57" s="14" t="s">
        <v>72</v>
      </c>
      <c r="O57" s="28" t="s">
        <v>71</v>
      </c>
      <c r="P57" s="31">
        <v>0</v>
      </c>
      <c r="Q57" s="34">
        <v>0</v>
      </c>
      <c r="AC57"/>
      <c r="AD57"/>
    </row>
    <row r="58" spans="1:30" x14ac:dyDescent="0.35">
      <c r="A58" s="8" t="s">
        <v>194</v>
      </c>
      <c r="B58" s="8" t="s">
        <v>195</v>
      </c>
      <c r="C58" s="8">
        <v>5</v>
      </c>
      <c r="D58" s="10">
        <v>366915020</v>
      </c>
      <c r="E58" s="11">
        <v>8.4160996417281895E-4</v>
      </c>
      <c r="F58" s="9">
        <v>0</v>
      </c>
      <c r="G58" s="12">
        <v>0</v>
      </c>
      <c r="H58" s="9">
        <v>102958120</v>
      </c>
      <c r="I58" s="12">
        <v>0.28060481143562888</v>
      </c>
      <c r="J58" s="9">
        <v>263956900</v>
      </c>
      <c r="K58" s="12">
        <v>0.71939518856437112</v>
      </c>
      <c r="L58" s="14" t="s">
        <v>73</v>
      </c>
      <c r="M58" s="14" t="s">
        <v>74</v>
      </c>
      <c r="O58" s="28" t="s">
        <v>56</v>
      </c>
      <c r="P58" s="31">
        <v>0</v>
      </c>
      <c r="Q58" s="34">
        <v>0</v>
      </c>
      <c r="AC58"/>
      <c r="AD58"/>
    </row>
    <row r="59" spans="1:30" x14ac:dyDescent="0.35">
      <c r="A59" s="8" t="s">
        <v>196</v>
      </c>
      <c r="B59" s="8" t="s">
        <v>197</v>
      </c>
      <c r="C59" s="8">
        <v>4</v>
      </c>
      <c r="D59" s="10">
        <v>173255500</v>
      </c>
      <c r="E59" s="11">
        <v>3.9740415954556406E-4</v>
      </c>
      <c r="F59" s="9">
        <v>44223000</v>
      </c>
      <c r="G59" s="12">
        <v>0.25524730816626312</v>
      </c>
      <c r="H59" s="9">
        <v>0</v>
      </c>
      <c r="I59" s="12">
        <v>0</v>
      </c>
      <c r="J59" s="9">
        <v>129032500</v>
      </c>
      <c r="K59" s="12">
        <v>0.74475269183373694</v>
      </c>
      <c r="L59" s="14" t="s">
        <v>73</v>
      </c>
      <c r="M59" s="14" t="s">
        <v>74</v>
      </c>
      <c r="O59" s="28" t="s">
        <v>162</v>
      </c>
      <c r="P59" s="31">
        <v>385322900</v>
      </c>
      <c r="Q59" s="34">
        <v>8.8383297054442389E-4</v>
      </c>
      <c r="AC59"/>
      <c r="AD59"/>
    </row>
    <row r="60" spans="1:30" x14ac:dyDescent="0.35">
      <c r="A60" s="8" t="s">
        <v>198</v>
      </c>
      <c r="B60" s="8" t="s">
        <v>199</v>
      </c>
      <c r="C60" s="8">
        <v>1</v>
      </c>
      <c r="D60" s="10">
        <v>166666666.66666666</v>
      </c>
      <c r="E60" s="11">
        <v>3.8229104756228429E-4</v>
      </c>
      <c r="F60" s="9">
        <v>166666666.66666666</v>
      </c>
      <c r="G60" s="12">
        <v>1</v>
      </c>
      <c r="H60" s="9">
        <v>0</v>
      </c>
      <c r="I60" s="12">
        <v>0</v>
      </c>
      <c r="J60" s="9">
        <v>0</v>
      </c>
      <c r="K60" s="12">
        <v>0</v>
      </c>
      <c r="L60" s="14" t="s">
        <v>75</v>
      </c>
      <c r="M60" s="14" t="s">
        <v>74</v>
      </c>
      <c r="O60" s="28" t="s">
        <v>40</v>
      </c>
      <c r="P60" s="31">
        <v>23920000</v>
      </c>
      <c r="Q60" s="34">
        <v>5.4866411146139045E-5</v>
      </c>
      <c r="AC60"/>
      <c r="AD60"/>
    </row>
    <row r="61" spans="1:30" x14ac:dyDescent="0.35">
      <c r="A61" s="8" t="s">
        <v>200</v>
      </c>
      <c r="B61" s="8" t="s">
        <v>201</v>
      </c>
      <c r="C61" s="8">
        <v>1</v>
      </c>
      <c r="D61" s="10">
        <v>625000000</v>
      </c>
      <c r="E61" s="11">
        <v>1.4335914283585662E-3</v>
      </c>
      <c r="F61" s="9">
        <v>0</v>
      </c>
      <c r="G61" s="12">
        <v>0</v>
      </c>
      <c r="H61" s="9">
        <v>625000000</v>
      </c>
      <c r="I61" s="12">
        <v>1</v>
      </c>
      <c r="J61" s="9">
        <v>0</v>
      </c>
      <c r="K61" s="12">
        <v>0</v>
      </c>
      <c r="L61" s="14" t="s">
        <v>76</v>
      </c>
      <c r="M61" s="14" t="s">
        <v>77</v>
      </c>
      <c r="O61" s="28" t="s">
        <v>52</v>
      </c>
      <c r="P61" s="31">
        <v>0</v>
      </c>
      <c r="Q61" s="34">
        <v>0</v>
      </c>
      <c r="AC61"/>
      <c r="AD61"/>
    </row>
    <row r="62" spans="1:30" x14ac:dyDescent="0.35">
      <c r="A62" s="8" t="s">
        <v>202</v>
      </c>
      <c r="B62" s="8" t="s">
        <v>203</v>
      </c>
      <c r="C62" s="8">
        <v>1</v>
      </c>
      <c r="D62" s="10">
        <v>276913704.4592337</v>
      </c>
      <c r="E62" s="11">
        <v>6.3516978097243949E-4</v>
      </c>
      <c r="F62" s="9">
        <v>0</v>
      </c>
      <c r="G62" s="12">
        <v>0</v>
      </c>
      <c r="H62" s="9">
        <v>276913704.4592337</v>
      </c>
      <c r="I62" s="12">
        <v>1</v>
      </c>
      <c r="J62" s="9">
        <v>0</v>
      </c>
      <c r="K62" s="12">
        <v>0</v>
      </c>
      <c r="L62" s="14" t="s">
        <v>78</v>
      </c>
      <c r="M62" s="14" t="s">
        <v>79</v>
      </c>
      <c r="O62" s="28" t="s">
        <v>62</v>
      </c>
      <c r="P62" s="31">
        <v>492405400</v>
      </c>
      <c r="Q62" s="34">
        <v>1.1294530571479538E-3</v>
      </c>
      <c r="AC62"/>
      <c r="AD62"/>
    </row>
    <row r="63" spans="1:30" x14ac:dyDescent="0.35">
      <c r="A63" s="8" t="s">
        <v>81</v>
      </c>
      <c r="B63" s="8" t="s">
        <v>204</v>
      </c>
      <c r="C63" s="8">
        <v>1</v>
      </c>
      <c r="D63" s="10">
        <v>24675299.643458601</v>
      </c>
      <c r="E63" s="11">
        <v>5.6598876897666292E-5</v>
      </c>
      <c r="F63" s="9">
        <v>0</v>
      </c>
      <c r="G63" s="12">
        <v>0</v>
      </c>
      <c r="H63" s="9">
        <v>24675299.643458601</v>
      </c>
      <c r="I63" s="12">
        <v>1</v>
      </c>
      <c r="J63" s="9">
        <v>0</v>
      </c>
      <c r="K63" s="12">
        <v>0</v>
      </c>
      <c r="L63" s="14" t="s">
        <v>80</v>
      </c>
      <c r="M63" s="14" t="s">
        <v>81</v>
      </c>
      <c r="O63" s="28" t="s">
        <v>49</v>
      </c>
      <c r="P63" s="31">
        <v>8876961291.7727051</v>
      </c>
      <c r="Q63" s="34">
        <v>2.0361496988409816E-2</v>
      </c>
      <c r="AC63"/>
      <c r="AD63"/>
    </row>
    <row r="64" spans="1:30" x14ac:dyDescent="0.35">
      <c r="A64" s="8" t="s">
        <v>205</v>
      </c>
      <c r="B64" s="8" t="s">
        <v>206</v>
      </c>
      <c r="C64" s="8">
        <v>5</v>
      </c>
      <c r="D64" s="10">
        <v>183655121.59999999</v>
      </c>
      <c r="E64" s="11">
        <v>4.2125825295985623E-4</v>
      </c>
      <c r="F64" s="9">
        <v>183655121.59999999</v>
      </c>
      <c r="G64" s="12">
        <v>1</v>
      </c>
      <c r="H64" s="9">
        <v>0</v>
      </c>
      <c r="I64" s="12">
        <v>0</v>
      </c>
      <c r="J64" s="9">
        <v>0</v>
      </c>
      <c r="K64" s="12">
        <v>0</v>
      </c>
      <c r="L64" s="14" t="s">
        <v>82</v>
      </c>
      <c r="M64" s="14" t="s">
        <v>83</v>
      </c>
      <c r="O64" s="26" t="s">
        <v>224</v>
      </c>
      <c r="P64" s="29">
        <v>435968008483.15106</v>
      </c>
      <c r="Q64" s="32">
        <v>1</v>
      </c>
      <c r="AC64"/>
      <c r="AD64"/>
    </row>
    <row r="65" spans="1:30" x14ac:dyDescent="0.35">
      <c r="A65" s="8" t="s">
        <v>207</v>
      </c>
      <c r="B65" s="8" t="s">
        <v>208</v>
      </c>
      <c r="C65" s="8">
        <v>1</v>
      </c>
      <c r="D65" s="10">
        <v>66496000</v>
      </c>
      <c r="E65" s="11">
        <v>1.5252495299220993E-4</v>
      </c>
      <c r="F65" s="9">
        <v>0</v>
      </c>
      <c r="G65" s="12">
        <v>0</v>
      </c>
      <c r="H65" s="9">
        <v>66496000</v>
      </c>
      <c r="I65" s="12">
        <v>1</v>
      </c>
      <c r="J65" s="9">
        <v>0</v>
      </c>
      <c r="K65" s="12">
        <v>0</v>
      </c>
      <c r="L65" s="14" t="s">
        <v>84</v>
      </c>
      <c r="M65" s="14" t="s">
        <v>85</v>
      </c>
      <c r="P65" s="29"/>
      <c r="Q65" s="32"/>
      <c r="AC65"/>
      <c r="AD65"/>
    </row>
    <row r="66" spans="1:30" x14ac:dyDescent="0.35">
      <c r="A66" s="8" t="s">
        <v>209</v>
      </c>
      <c r="B66" s="8" t="s">
        <v>210</v>
      </c>
      <c r="C66" s="8">
        <v>2</v>
      </c>
      <c r="D66" s="10">
        <v>133333333.33333333</v>
      </c>
      <c r="E66" s="11">
        <v>3.0583283804982742E-4</v>
      </c>
      <c r="F66" s="9">
        <v>0</v>
      </c>
      <c r="G66" s="12">
        <v>0</v>
      </c>
      <c r="H66" s="9">
        <v>133333333.33333333</v>
      </c>
      <c r="I66" s="12">
        <v>1</v>
      </c>
      <c r="J66" s="9">
        <v>0</v>
      </c>
      <c r="K66" s="12">
        <v>0</v>
      </c>
      <c r="L66" s="14" t="s">
        <v>86</v>
      </c>
      <c r="M66" s="14" t="s">
        <v>87</v>
      </c>
      <c r="P66" s="29"/>
      <c r="Q66" s="32"/>
      <c r="AC66"/>
      <c r="AD66"/>
    </row>
    <row r="67" spans="1:30" x14ac:dyDescent="0.35">
      <c r="A67" s="8" t="s">
        <v>211</v>
      </c>
      <c r="B67" s="8" t="s">
        <v>212</v>
      </c>
      <c r="C67" s="8">
        <v>2</v>
      </c>
      <c r="D67" s="10">
        <v>103333333.33333333</v>
      </c>
      <c r="E67" s="11">
        <v>2.3702044948861625E-4</v>
      </c>
      <c r="F67" s="9">
        <v>0</v>
      </c>
      <c r="G67" s="12">
        <v>0</v>
      </c>
      <c r="H67" s="9">
        <v>103333333.33333333</v>
      </c>
      <c r="I67" s="12">
        <v>1</v>
      </c>
      <c r="J67" s="9">
        <v>0</v>
      </c>
      <c r="K67" s="12">
        <v>0</v>
      </c>
      <c r="L67" s="14" t="s">
        <v>86</v>
      </c>
      <c r="M67" s="14" t="s">
        <v>87</v>
      </c>
      <c r="P67" s="29"/>
      <c r="Q67" s="32"/>
      <c r="AC67"/>
      <c r="AD67"/>
    </row>
    <row r="68" spans="1:30" x14ac:dyDescent="0.35">
      <c r="A68" s="8" t="s">
        <v>213</v>
      </c>
      <c r="B68" s="8" t="s">
        <v>214</v>
      </c>
      <c r="C68" s="8">
        <v>4</v>
      </c>
      <c r="D68" s="10">
        <v>371377528</v>
      </c>
      <c r="E68" s="11">
        <v>8.5184582532126939E-4</v>
      </c>
      <c r="F68" s="9">
        <v>77229000</v>
      </c>
      <c r="G68" s="12">
        <v>0.20795280860397133</v>
      </c>
      <c r="H68" s="9">
        <v>157729300</v>
      </c>
      <c r="I68" s="12">
        <v>0.42471417387430077</v>
      </c>
      <c r="J68" s="9">
        <v>136419228</v>
      </c>
      <c r="K68" s="12">
        <v>0.36733301752172792</v>
      </c>
      <c r="L68" s="14" t="s">
        <v>88</v>
      </c>
      <c r="M68" s="14" t="s">
        <v>89</v>
      </c>
      <c r="P68" s="29"/>
      <c r="Q68" s="32"/>
      <c r="AC68"/>
      <c r="AD68"/>
    </row>
    <row r="69" spans="1:30" x14ac:dyDescent="0.35">
      <c r="A69" s="8" t="s">
        <v>215</v>
      </c>
      <c r="B69" s="8" t="s">
        <v>216</v>
      </c>
      <c r="C69" s="8">
        <v>1</v>
      </c>
      <c r="D69" s="10">
        <v>29720000</v>
      </c>
      <c r="E69" s="11">
        <v>6.8170139601306541E-5</v>
      </c>
      <c r="F69" s="9">
        <v>29720000</v>
      </c>
      <c r="G69" s="12">
        <v>1</v>
      </c>
      <c r="H69" s="9">
        <v>0</v>
      </c>
      <c r="I69" s="12">
        <v>0</v>
      </c>
      <c r="J69" s="9">
        <v>0</v>
      </c>
      <c r="K69" s="12">
        <v>0</v>
      </c>
      <c r="L69" s="14" t="s">
        <v>90</v>
      </c>
      <c r="M69" s="14" t="s">
        <v>91</v>
      </c>
      <c r="P69" s="29"/>
      <c r="Q69" s="32"/>
      <c r="AC69"/>
      <c r="AD69"/>
    </row>
    <row r="70" spans="1:30" x14ac:dyDescent="0.35">
      <c r="A70" s="8" t="s">
        <v>217</v>
      </c>
      <c r="B70" s="8" t="s">
        <v>217</v>
      </c>
      <c r="C70" s="8">
        <v>4</v>
      </c>
      <c r="D70" s="10">
        <v>571666666.66666663</v>
      </c>
      <c r="E70" s="11">
        <v>1.3112582931386352E-3</v>
      </c>
      <c r="F70" s="9">
        <v>0</v>
      </c>
      <c r="G70" s="12">
        <v>0</v>
      </c>
      <c r="H70" s="9">
        <v>255000000</v>
      </c>
      <c r="I70" s="12">
        <v>0.44606413994169097</v>
      </c>
      <c r="J70" s="9">
        <v>316666666.66666663</v>
      </c>
      <c r="K70" s="12">
        <v>0.55393586005830897</v>
      </c>
      <c r="L70" s="13" t="s">
        <v>217</v>
      </c>
      <c r="M70" s="13" t="s">
        <v>217</v>
      </c>
      <c r="P70" s="29"/>
      <c r="Q70" s="32"/>
      <c r="AC70"/>
      <c r="AD70"/>
    </row>
    <row r="71" spans="1:30" x14ac:dyDescent="0.35">
      <c r="A71" s="8" t="s">
        <v>218</v>
      </c>
      <c r="B71" s="8" t="s">
        <v>218</v>
      </c>
      <c r="C71" s="8">
        <v>24</v>
      </c>
      <c r="D71" s="10">
        <v>4324871177.5</v>
      </c>
      <c r="E71" s="11">
        <v>9.9201571981104297E-3</v>
      </c>
      <c r="F71" s="9">
        <v>280475000</v>
      </c>
      <c r="G71" s="12">
        <v>6.4851642624446704E-2</v>
      </c>
      <c r="H71" s="9">
        <v>3796096875</v>
      </c>
      <c r="I71" s="12">
        <v>0.8777364039763933</v>
      </c>
      <c r="J71" s="9">
        <v>248299302.5</v>
      </c>
      <c r="K71" s="12">
        <v>5.7411953399159943E-2</v>
      </c>
      <c r="L71" s="13" t="s">
        <v>218</v>
      </c>
      <c r="M71" s="13" t="s">
        <v>218</v>
      </c>
      <c r="P71" s="29"/>
      <c r="Q71" s="32"/>
      <c r="AC71"/>
      <c r="AD71"/>
    </row>
    <row r="72" spans="1:30" x14ac:dyDescent="0.35">
      <c r="A72" s="8" t="s">
        <v>219</v>
      </c>
      <c r="B72" s="8" t="s">
        <v>220</v>
      </c>
      <c r="C72" s="8">
        <v>1847</v>
      </c>
      <c r="D72" s="10">
        <v>64609602064.949997</v>
      </c>
      <c r="E72" s="11">
        <v>0.14819803473595236</v>
      </c>
      <c r="F72" s="9">
        <v>8437235000</v>
      </c>
      <c r="G72" s="12">
        <v>0.13058794250920031</v>
      </c>
      <c r="H72" s="9">
        <v>42825734098</v>
      </c>
      <c r="I72" s="12">
        <v>0.6628385368315477</v>
      </c>
      <c r="J72" s="9">
        <v>13346632966.950001</v>
      </c>
      <c r="K72" s="12">
        <v>0.20657352065925202</v>
      </c>
      <c r="L72" s="13" t="s">
        <v>219</v>
      </c>
      <c r="M72" s="13" t="s">
        <v>219</v>
      </c>
      <c r="P72" s="29"/>
      <c r="Q72" s="32"/>
      <c r="AC72"/>
      <c r="AD72"/>
    </row>
    <row r="73" spans="1:30" x14ac:dyDescent="0.35">
      <c r="A73" s="8" t="s">
        <v>221</v>
      </c>
      <c r="B73" s="8" t="s">
        <v>222</v>
      </c>
      <c r="C73" s="8">
        <v>489</v>
      </c>
      <c r="D73" s="10">
        <v>55736260841.516518</v>
      </c>
      <c r="E73" s="11">
        <v>0.12784484126584844</v>
      </c>
      <c r="F73" s="9">
        <v>9109530708.0179996</v>
      </c>
      <c r="G73" s="12">
        <v>0.16343993246910712</v>
      </c>
      <c r="H73" s="9">
        <v>29544586283.352722</v>
      </c>
      <c r="I73" s="12">
        <v>0.53007836975934552</v>
      </c>
      <c r="J73" s="9">
        <v>17082143850.1458</v>
      </c>
      <c r="K73" s="12">
        <v>0.30648169777154743</v>
      </c>
      <c r="L73" s="13" t="s">
        <v>221</v>
      </c>
      <c r="M73" s="13" t="s">
        <v>221</v>
      </c>
      <c r="P73" s="29"/>
      <c r="Q73" s="32"/>
      <c r="AC73"/>
      <c r="AD73"/>
    </row>
    <row r="74" spans="1:30" x14ac:dyDescent="0.35">
      <c r="A74" s="8" t="s">
        <v>92</v>
      </c>
      <c r="B74" s="8" t="s">
        <v>92</v>
      </c>
      <c r="C74" s="8">
        <v>60</v>
      </c>
      <c r="D74" s="10">
        <v>8380989830</v>
      </c>
      <c r="E74" s="11">
        <v>1.9223864290317305E-2</v>
      </c>
      <c r="F74" s="9">
        <v>2200803660</v>
      </c>
      <c r="G74" s="12">
        <v>0.26259471788429556</v>
      </c>
      <c r="H74" s="9">
        <v>5647969700</v>
      </c>
      <c r="I74" s="12">
        <v>0.67390246433457368</v>
      </c>
      <c r="J74" s="9">
        <v>532216470</v>
      </c>
      <c r="K74" s="12">
        <v>6.3502817781130746E-2</v>
      </c>
      <c r="L74" s="13" t="s">
        <v>92</v>
      </c>
      <c r="M74" s="13" t="s">
        <v>92</v>
      </c>
      <c r="P74" s="29"/>
      <c r="Q74" s="32"/>
      <c r="AC74"/>
      <c r="AD74"/>
    </row>
    <row r="75" spans="1:30" x14ac:dyDescent="0.35">
      <c r="A75" s="15"/>
      <c r="B75" s="15"/>
      <c r="C75" s="15"/>
      <c r="D75" s="36"/>
      <c r="E75" s="15"/>
      <c r="F75" s="15"/>
      <c r="G75" s="15"/>
      <c r="H75" s="15"/>
      <c r="I75" s="15"/>
      <c r="J75" s="15"/>
      <c r="K75" s="15"/>
      <c r="L75" s="15"/>
      <c r="M75" s="15"/>
      <c r="P75" s="29"/>
      <c r="Q75" s="32"/>
      <c r="AC75"/>
      <c r="AD75"/>
    </row>
    <row r="76" spans="1:30" x14ac:dyDescent="0.35">
      <c r="A76" s="16"/>
      <c r="B76" s="21" t="s">
        <v>3</v>
      </c>
      <c r="C76" s="22">
        <v>3800</v>
      </c>
      <c r="D76" s="23">
        <v>435968008483.15106</v>
      </c>
      <c r="E76" s="24"/>
      <c r="F76" s="23">
        <v>43219655069.618004</v>
      </c>
      <c r="G76" s="17">
        <f>F76/D76</f>
        <v>9.9134923271069153E-2</v>
      </c>
      <c r="H76" s="23">
        <f>SUM(H3:H74)</f>
        <v>327794455769.83722</v>
      </c>
      <c r="I76" s="18">
        <f>H76/D76</f>
        <v>0.7518773152881596</v>
      </c>
      <c r="J76" s="23">
        <v>64953897643.695801</v>
      </c>
      <c r="K76" s="19">
        <f>J76/D76</f>
        <v>0.14898776144077114</v>
      </c>
      <c r="L76" s="20"/>
      <c r="M76" s="16"/>
      <c r="P76" s="29"/>
      <c r="Q76" s="32"/>
      <c r="AC76"/>
      <c r="AD76"/>
    </row>
    <row r="77" spans="1:30" x14ac:dyDescent="0.35">
      <c r="A77" s="15"/>
      <c r="B77" s="15"/>
      <c r="C77" s="15"/>
      <c r="D77" s="15"/>
      <c r="E77" s="15"/>
      <c r="F77" s="15"/>
      <c r="G77" s="15"/>
      <c r="H77" s="15"/>
      <c r="I77" s="15"/>
      <c r="J77" s="15"/>
      <c r="K77" s="15"/>
      <c r="L77" s="15"/>
      <c r="M77" s="15"/>
      <c r="N77" s="15"/>
      <c r="O77" s="15"/>
      <c r="P77" s="15"/>
      <c r="T77" s="29"/>
      <c r="U77" s="32"/>
      <c r="AC77"/>
      <c r="AD77"/>
    </row>
    <row r="78" spans="1:30" x14ac:dyDescent="0.35">
      <c r="Y78" s="29"/>
      <c r="Z78" s="32"/>
      <c r="AC78"/>
      <c r="AD78"/>
    </row>
    <row r="79" spans="1:30" x14ac:dyDescent="0.35">
      <c r="A79" s="35" t="s">
        <v>237</v>
      </c>
    </row>
    <row r="80" spans="1:30" x14ac:dyDescent="0.35">
      <c r="A80" s="35" t="s">
        <v>238</v>
      </c>
    </row>
    <row r="81" spans="1:1" x14ac:dyDescent="0.35">
      <c r="A81" s="35" t="s">
        <v>239</v>
      </c>
    </row>
    <row r="82" spans="1:1" x14ac:dyDescent="0.35">
      <c r="A82" t="s">
        <v>236</v>
      </c>
    </row>
    <row r="83" spans="1:1" x14ac:dyDescent="0.35">
      <c r="A83" s="35"/>
    </row>
  </sheetData>
  <conditionalFormatting sqref="E3:E74">
    <cfRule type="colorScale" priority="1">
      <colorScale>
        <cfvo type="min"/>
        <cfvo type="max"/>
        <color rgb="FFFCFCFF"/>
        <color rgb="FF63BE7B"/>
      </colorScale>
    </cfRule>
  </conditionalFormatting>
  <conditionalFormatting sqref="G3:G74">
    <cfRule type="colorScale" priority="2">
      <colorScale>
        <cfvo type="min"/>
        <cfvo type="max"/>
        <color rgb="FFFCFCFF"/>
        <color rgb="FF63BE7B"/>
      </colorScale>
    </cfRule>
  </conditionalFormatting>
  <conditionalFormatting sqref="I3:I74">
    <cfRule type="colorScale" priority="3">
      <colorScale>
        <cfvo type="min"/>
        <cfvo type="max"/>
        <color rgb="FFFCFCFF"/>
        <color rgb="FF63BE7B"/>
      </colorScale>
    </cfRule>
  </conditionalFormatting>
  <conditionalFormatting sqref="K3:K74">
    <cfRule type="colorScale" priority="4">
      <colorScale>
        <cfvo type="min"/>
        <cfvo type="max"/>
        <color rgb="FFFCFCFF"/>
        <color rgb="FFF8696B"/>
      </colorScale>
    </cfRule>
  </conditionalFormatting>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0745-41A6-44CB-9D91-EEBB84B65966}">
  <dimension ref="A1:E15"/>
  <sheetViews>
    <sheetView workbookViewId="0">
      <selection activeCell="A24" sqref="A24"/>
    </sheetView>
  </sheetViews>
  <sheetFormatPr defaultColWidth="26" defaultRowHeight="14.5" x14ac:dyDescent="0.35"/>
  <cols>
    <col min="5" max="5" width="15.453125" style="46" customWidth="1"/>
  </cols>
  <sheetData>
    <row r="1" spans="1:5" x14ac:dyDescent="0.35">
      <c r="A1" s="37" t="s">
        <v>240</v>
      </c>
      <c r="B1" s="37" t="s">
        <v>241</v>
      </c>
      <c r="C1" s="37" t="s">
        <v>242</v>
      </c>
      <c r="D1" s="38" t="s">
        <v>243</v>
      </c>
      <c r="E1" s="37" t="s">
        <v>244</v>
      </c>
    </row>
    <row r="2" spans="1:5" x14ac:dyDescent="0.35">
      <c r="A2" s="39" t="s">
        <v>126</v>
      </c>
      <c r="B2" s="39" t="s">
        <v>24</v>
      </c>
      <c r="C2" s="40" t="s">
        <v>245</v>
      </c>
      <c r="D2" s="41">
        <v>42795</v>
      </c>
      <c r="E2" s="42" t="s">
        <v>246</v>
      </c>
    </row>
    <row r="3" spans="1:5" x14ac:dyDescent="0.35">
      <c r="A3" s="39" t="s">
        <v>247</v>
      </c>
      <c r="B3" s="39" t="s">
        <v>34</v>
      </c>
      <c r="C3" s="40" t="s">
        <v>248</v>
      </c>
      <c r="D3" s="41">
        <v>43221</v>
      </c>
      <c r="E3" s="42" t="s">
        <v>246</v>
      </c>
    </row>
    <row r="4" spans="1:5" x14ac:dyDescent="0.35">
      <c r="A4" s="39" t="s">
        <v>193</v>
      </c>
      <c r="B4" s="39" t="s">
        <v>71</v>
      </c>
      <c r="C4" s="40" t="s">
        <v>245</v>
      </c>
      <c r="D4" s="40" t="s">
        <v>249</v>
      </c>
      <c r="E4" s="42" t="s">
        <v>246</v>
      </c>
    </row>
    <row r="5" spans="1:5" x14ac:dyDescent="0.35">
      <c r="A5" s="39" t="s">
        <v>214</v>
      </c>
      <c r="B5" s="39" t="s">
        <v>88</v>
      </c>
      <c r="C5" s="40" t="s">
        <v>250</v>
      </c>
      <c r="D5" s="41">
        <v>43009</v>
      </c>
      <c r="E5" s="42" t="s">
        <v>246</v>
      </c>
    </row>
    <row r="6" spans="1:5" x14ac:dyDescent="0.35">
      <c r="A6" s="39" t="s">
        <v>125</v>
      </c>
      <c r="B6" s="39" t="s">
        <v>23</v>
      </c>
      <c r="C6" s="40" t="s">
        <v>250</v>
      </c>
      <c r="D6" s="41">
        <v>42186</v>
      </c>
      <c r="E6" s="42" t="s">
        <v>246</v>
      </c>
    </row>
    <row r="7" spans="1:5" ht="30" x14ac:dyDescent="0.35">
      <c r="A7" s="39" t="s">
        <v>251</v>
      </c>
      <c r="B7" s="39" t="s">
        <v>29</v>
      </c>
      <c r="C7" s="40" t="s">
        <v>250</v>
      </c>
      <c r="D7" s="41">
        <v>42614</v>
      </c>
      <c r="E7" s="42" t="s">
        <v>246</v>
      </c>
    </row>
    <row r="8" spans="1:5" x14ac:dyDescent="0.35">
      <c r="A8" s="39" t="s">
        <v>252</v>
      </c>
      <c r="B8" s="39" t="s">
        <v>58</v>
      </c>
      <c r="C8" s="40" t="s">
        <v>250</v>
      </c>
      <c r="D8" s="40" t="s">
        <v>249</v>
      </c>
      <c r="E8" s="42" t="s">
        <v>246</v>
      </c>
    </row>
    <row r="9" spans="1:5" x14ac:dyDescent="0.35">
      <c r="A9" s="39" t="s">
        <v>155</v>
      </c>
      <c r="B9" s="39" t="s">
        <v>44</v>
      </c>
      <c r="C9" s="40" t="s">
        <v>250</v>
      </c>
      <c r="D9" s="41">
        <v>42005</v>
      </c>
      <c r="E9" s="42" t="s">
        <v>246</v>
      </c>
    </row>
    <row r="10" spans="1:5" x14ac:dyDescent="0.35">
      <c r="A10" s="39" t="s">
        <v>253</v>
      </c>
      <c r="B10" s="39" t="s">
        <v>235</v>
      </c>
      <c r="C10" s="43" t="s">
        <v>254</v>
      </c>
      <c r="D10" s="40" t="s">
        <v>255</v>
      </c>
      <c r="E10" s="44" t="s">
        <v>256</v>
      </c>
    </row>
    <row r="11" spans="1:5" x14ac:dyDescent="0.35">
      <c r="A11" s="39" t="s">
        <v>257</v>
      </c>
      <c r="B11" s="39" t="s">
        <v>65</v>
      </c>
      <c r="C11" s="40" t="s">
        <v>250</v>
      </c>
      <c r="D11" s="40" t="s">
        <v>249</v>
      </c>
      <c r="E11" s="42" t="s">
        <v>246</v>
      </c>
    </row>
    <row r="12" spans="1:5" x14ac:dyDescent="0.35">
      <c r="A12" s="39" t="s">
        <v>258</v>
      </c>
      <c r="B12" s="39" t="s">
        <v>32</v>
      </c>
      <c r="C12" s="40" t="s">
        <v>248</v>
      </c>
      <c r="D12" s="41">
        <v>42156</v>
      </c>
      <c r="E12" s="42" t="s">
        <v>246</v>
      </c>
    </row>
    <row r="13" spans="1:5" x14ac:dyDescent="0.35">
      <c r="A13" s="39" t="s">
        <v>259</v>
      </c>
      <c r="B13" s="39" t="s">
        <v>68</v>
      </c>
      <c r="C13" s="40" t="s">
        <v>250</v>
      </c>
      <c r="D13" s="41">
        <v>42856</v>
      </c>
      <c r="E13" s="42" t="s">
        <v>246</v>
      </c>
    </row>
    <row r="14" spans="1:5" x14ac:dyDescent="0.35">
      <c r="A14" s="39" t="s">
        <v>260</v>
      </c>
      <c r="B14" s="39" t="s">
        <v>162</v>
      </c>
      <c r="C14" s="40" t="s">
        <v>261</v>
      </c>
      <c r="D14" s="40" t="s">
        <v>262</v>
      </c>
      <c r="E14" s="44" t="s">
        <v>263</v>
      </c>
    </row>
    <row r="15" spans="1:5" x14ac:dyDescent="0.35">
      <c r="A15" s="39" t="s">
        <v>264</v>
      </c>
      <c r="B15" s="39" t="s">
        <v>34</v>
      </c>
      <c r="C15" s="40" t="s">
        <v>248</v>
      </c>
      <c r="D15" s="41">
        <v>43263</v>
      </c>
      <c r="E15" s="45" t="s">
        <v>246</v>
      </c>
    </row>
  </sheetData>
  <hyperlinks>
    <hyperlink ref="E2" r:id="rId1" display="http://www.borsaitaliana.it/obbligazioni/greenbonds/socialbonds.en.htm" xr:uid="{379D230D-FFF4-49D8-B835-019A18C45EE5}"/>
    <hyperlink ref="E3" r:id="rId2" display="http://business.nasdaq.com/mediacenter/pressreleases/1753080/nasdaq-helsinki-launches-sustainable-bond-market-and-welcomes-munifin-as-its-first-green-bond-issuer" xr:uid="{3749A8B9-ECE6-44C6-A0B5-1224D22034D6}"/>
    <hyperlink ref="E4" r:id="rId3" display="http://www.jpx.co.jp/english/corporate/news-releases/0060/20171221-01.html" xr:uid="{0C9DCFD4-B3AC-49A5-8ED6-38927388472B}"/>
    <hyperlink ref="E5" r:id="rId4" display="https://www.jse.co.za/articles/Pages/JSE-launches-Green-Bond-segment-to-fund-low-carbon-projects.aspx" xr:uid="{4A66FB70-036B-42B7-8275-1B3CEA5513C3}"/>
    <hyperlink ref="E6" r:id="rId5" display="http://www.lseg.com/greenbonds" xr:uid="{D4CE16C4-AC70-40D1-8891-011236CC3B28}"/>
    <hyperlink ref="E7" r:id="rId6" display="https://www.bourse.lu/green-bonds" xr:uid="{DB720BCC-81B0-4A33-95A9-D9C1A5BA157C}"/>
    <hyperlink ref="E8" r:id="rId7" display="https://www.environmental-finance.com/content/news/mexico-launches-green-bond-segment-on-stock-exchange.html" xr:uid="{D1ED49D2-71FE-4D6E-B98B-1D9F5FC647C5}"/>
    <hyperlink ref="E9" r:id="rId8" display="https://www.oslobors.no/ob_eng/Oslo-Boers/About-Oslo-Boers/News-from-Oslo-Boers/Increasing-the-visibility-of-green-investment-choices-today" xr:uid="{E6A4088C-9D4F-4593-AA07-B48FE184195B}"/>
    <hyperlink ref="E10" r:id="rId9" display="http://inter.bolsadesantiago.com/sitios/en/actores/Paginas/Green-and-Social-Bonds.aspx" xr:uid="{F11FA3A5-3E16-4F00-BAF0-6B9F3CF094F1}"/>
    <hyperlink ref="E11" r:id="rId10" display="http://bond.sse.com.cn/market/feature/gbonds/" xr:uid="{34A0CABF-FCB7-4499-A5E0-2EF46A962575}"/>
    <hyperlink ref="E12" r:id="rId11" display="http://business.nasdaq.com/list/listing-options/European-Markets/nordic-fixed-income/sustainable-bonds" xr:uid="{643DA7E7-0A41-4F5D-AD83-1F7663580C87}"/>
    <hyperlink ref="E13" r:id="rId12" display="http://www.tpex.org.tw/web/bond/publish/greenbond/info.php?l=en-us" xr:uid="{F6869492-D278-4ABE-B4A2-8CE2740A1111}"/>
    <hyperlink ref="E14" r:id="rId13" display="https://www.wienerborse.at/en/issuers/bond-admission-listing/green-and-social-bonds/" xr:uid="{EA5DBD74-D3C7-4061-8565-2A33B294151F}"/>
    <hyperlink ref="E15" r:id="rId14" xr:uid="{6F4E32F4-57F3-4246-A841-3935E037239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GB data (CBI)</vt:lpstr>
      <vt:lpstr>SEs with GB list (CBI)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2018-09-27T16:06:10Z</dcterms:modified>
</cp:coreProperties>
</file>